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510" activeTab="0"/>
  </bookViews>
  <sheets>
    <sheet name="Вып.плана._9" sheetId="1" r:id="rId1"/>
  </sheets>
  <definedNames>
    <definedName name="_xlnm.Print_Area" localSheetId="0">'Вып.плана._9'!$A$2:$F$71</definedName>
    <definedName name="_xlnm.Print_Titles" localSheetId="0">'Вып.плана._9'!$18:$20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6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<sst xmlns="http://schemas.openxmlformats.org/spreadsheetml/2006/main" count="163" uniqueCount="160">
  <si>
    <t xml:space="preserve"> ПРИЛОЖЕНИЕ 1</t>
  </si>
  <si>
    <t>к решению Совета депутатов</t>
  </si>
  <si>
    <t xml:space="preserve">                                                                                сельского поселения Казым</t>
  </si>
  <si>
    <t xml:space="preserve">  сельского поселения Казым</t>
  </si>
  <si>
    <t xml:space="preserve"> от 2 декабря 2019 года № 44 </t>
  </si>
  <si>
    <t>Д О Х О Д Ы</t>
  </si>
  <si>
    <t>бюджета сельского поселения Казым на 2020 год</t>
  </si>
  <si>
    <t>(рублей)</t>
  </si>
  <si>
    <t>№ п/п</t>
  </si>
  <si>
    <t>Наименование</t>
  </si>
  <si>
    <t>Код дохода</t>
  </si>
  <si>
    <t>Утверждено</t>
  </si>
  <si>
    <t>К уточнению</t>
  </si>
  <si>
    <t>1.</t>
  </si>
  <si>
    <t>НАЛОГОВЫЕ И НЕНАЛОГОВЫЕ ДОХОДЫ</t>
  </si>
  <si>
    <t>000 1 00 00000 00 0000 000</t>
  </si>
  <si>
    <t>1.1.</t>
  </si>
  <si>
    <t>НАЛОГИ НА ПРИБЫЛЬ, ДОХОДЫ</t>
  </si>
  <si>
    <t>000 1 01 00000 00 0000 000</t>
  </si>
  <si>
    <t>1.1.1.</t>
  </si>
  <si>
    <t>Налог на доходы физических лиц</t>
  </si>
  <si>
    <t>000 1 01 02000 01 0000 110</t>
  </si>
  <si>
    <t xml:space="preserve">1.1.1.1.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</si>
  <si>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</si>
  <si>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</si>
  <si>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 xml:space="preserve">1.1.1.2.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</si>
  <si>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</si>
  <si>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</si>
  <si>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1.1.1.3. </t>
  </si>
  <si>
    <t>Налог  на  доходы  физических  лиц  с   доходов,   полученных физическими лицами в соответствии  со статьей  228   Налогового   кодекса   Российской Федерации</t>
  </si>
  <si>
    <t>000 1 01 02030 01 0000 110</t>
  </si>
  <si>
    <t>1.2.</t>
  </si>
  <si>
    <t>НАЛОГИ НА ТОВАРЫ (РАБОТЫ, УСЛУГИ), РЕАЛИЗУЕМЫЕ НА ТЕРРИТОРИИ РОССИЙСКОЙ ФЕДЕРАЦИИ</t>
  </si>
  <si>
    <t>000 1 03 00000 00 0000 000</t>
  </si>
  <si>
    <t xml:space="preserve">1.2.1. </t>
  </si>
  <si>
    <t>Акцизы по подакцизным товарам (продукции), производимым на территории Российской Федерации</t>
  </si>
  <si>
    <t>000 1 03 02000 01 0000 110</t>
  </si>
  <si>
    <t xml:space="preserve">1.2.1.1. 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</si>
  <si>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</si>
  <si>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000  1 03 02231 01 0000 110</t>
  </si>
  <si>
    <t xml:space="preserve">1.2.1.2.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</si>
  <si>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</si>
  <si>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000  1 03 02241 01 0000 110</t>
  </si>
  <si>
    <t xml:space="preserve">1.2.1.3.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</si>
  <si>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</si>
  <si>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000 1 03 02251 01 0000 110</t>
  </si>
  <si>
    <t xml:space="preserve">1.2.1.4. 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</si>
  <si>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</si>
  <si>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000 1 03 02261 01 0000 110</t>
  </si>
  <si>
    <t>1.3</t>
  </si>
  <si>
    <t>НАЛОГИ НА СОВОКУПНЫЙ ДОХОД</t>
  </si>
  <si>
    <t>000 1 05 00000 00 0000 000</t>
  </si>
  <si>
    <t>1.3.1.</t>
  </si>
  <si>
    <t>Единый сельскохозяйственный налог</t>
  </si>
  <si>
    <t>000 1 05 03010 01 0000 110</t>
  </si>
  <si>
    <t xml:space="preserve">1.4. </t>
  </si>
  <si>
    <t>НАЛОГИ НА ИМУЩЕСТВО</t>
  </si>
  <si>
    <t>000 1 06 00000 00 0000 000</t>
  </si>
  <si>
    <t>1.4.1.</t>
  </si>
  <si>
    <t>Налог на имущество физических лиц</t>
  </si>
  <si>
    <t>000 1 06 01000 00 0000 110</t>
  </si>
  <si>
    <t xml:space="preserve">1.4.1.1. 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</si>
  <si>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</si>
  <si>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</si>
  <si>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 xml:space="preserve">1.4.2. </t>
  </si>
  <si>
    <t xml:space="preserve">Транспортный налог </t>
  </si>
  <si>
    <t>000 1 06 04000 02 0000 110</t>
  </si>
  <si>
    <t>1.4.2.1</t>
  </si>
  <si>
    <t>Транспортный налог с организаций</t>
  </si>
  <si>
    <t>000 1 06 04011 02 0000 110</t>
  </si>
  <si>
    <t>1.4.2.2.</t>
  </si>
  <si>
    <t>Транспортный налог с физических лиц</t>
  </si>
  <si>
    <t>000 1 06 04012 02 0000 110</t>
  </si>
  <si>
    <t xml:space="preserve">1.4.3. </t>
  </si>
  <si>
    <t xml:space="preserve">Земельный налог </t>
  </si>
  <si>
    <t>000 1 06 06000 00 0000 110</t>
  </si>
  <si>
    <t xml:space="preserve">1.4.3.1. </t>
  </si>
  <si>
    <t>Земельный налог с организаций, обладающих земельным участком, расположенным в границах сельских поселений</t>
  </si>
  <si>
    <t>000 1 06 06033 10 0000 110</t>
  </si>
  <si>
    <t xml:space="preserve">1.4.3.2. 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</si>
  <si>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</si>
  <si>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</si>
  <si>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1.5.</t>
  </si>
  <si>
    <t>ГОСУДАРСТВЕННАЯ ПОШЛИНА</t>
  </si>
  <si>
    <t>000 1 08 00000 00 0000 000</t>
  </si>
  <si>
    <t xml:space="preserve">1.5.1.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</si>
  <si>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</si>
  <si>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</si>
  <si>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1.5.1.1.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</si>
  <si>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</si>
  <si>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</si>
  <si>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 xml:space="preserve">1.6. 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</si>
  <si>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</si>
  <si>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</si>
  <si>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1.6.1.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</si>
  <si>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</si>
  <si>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000 1 11 05000 00 0000 120</t>
  </si>
  <si>
    <t xml:space="preserve">1.6.1.1. 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</si>
  <si>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</si>
  <si>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</si>
  <si>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 xml:space="preserve">1.6.2. 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</si>
  <si>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</si>
  <si>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000 1 11 0900 000 0000 120</t>
  </si>
  <si>
    <t>1.6.2.1.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</si>
  <si>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</si>
  <si>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</si>
  <si>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1.7.</t>
  </si>
  <si>
    <t>ДОХОДЫ ОТ ОКАЗАНИЯ ПЛАТНЫХ УСЛУГ И КОМПЕНСАЦИИ ЗАТРАТ ГОСУДАРСТВА</t>
  </si>
  <si>
    <t xml:space="preserve">000  1 13 00000 00 0000 000  </t>
  </si>
  <si>
    <t>1.8.</t>
  </si>
  <si>
    <t xml:space="preserve">ДОХОДЫ ОТ ПРОДАЖИ МАТЕРИАЛЬНЫХ И НЕМАТЕРИАЛЬНЫХ АКТИВОВ
</t>
  </si>
  <si>
    <t>000 1 14 0000 00 0000 000</t>
  </si>
  <si>
    <t>2.</t>
  </si>
  <si>
    <t xml:space="preserve">БЕЗВОЗМЕЗДНЫЕ ПОСТУПЛЕНИЯ </t>
  </si>
  <si>
    <t>000 2 00 00000 00 0000 000</t>
  </si>
  <si>
    <t xml:space="preserve">2.1. </t>
  </si>
  <si>
    <t>БЕЗВОЗМЕЗДНЫЕ ПОСТУПЛЕНИЯ ОТ ДРУГИХ БЮДЖЕТОВ БЮДЖЕТНОЙ СИСТЕМЫ РОССИЙСКОЙ ФЕДЕРАЦИИ</t>
  </si>
  <si>
    <t>000 2 02 00000 00 0000 000</t>
  </si>
  <si>
    <t xml:space="preserve">2.1.1. </t>
  </si>
  <si>
    <t>Дотации бюджетам бюджетной системы Российской Федерации</t>
  </si>
  <si>
    <t>000 2 02 10000 00 0000 150</t>
  </si>
  <si>
    <t>2.1.1.1.</t>
  </si>
  <si>
    <t>Дотации бюджетам сельских поселений на выравнивание бюджетной обеспеченности</t>
  </si>
  <si>
    <t>000 2 02 15001 10 0000 150</t>
  </si>
  <si>
    <t xml:space="preserve">2.1.2. </t>
  </si>
  <si>
    <t>Субсидии бюджетам бюджетной системы Российской Федерации (межбюджетные субсидии)</t>
  </si>
  <si>
    <t>000 2 02 20000 00 0000 150</t>
  </si>
  <si>
    <t xml:space="preserve">2.1.2.1. </t>
  </si>
  <si>
    <t xml:space="preserve">Прочие субсидии бюджетам сельских поселений
</t>
  </si>
  <si>
    <t>000 2 02 29999 10 0000 150</t>
  </si>
  <si>
    <t xml:space="preserve">2.1.3. </t>
  </si>
  <si>
    <t xml:space="preserve">Субвенции бюджетам бюджетной системы Российской Федерации </t>
  </si>
  <si>
    <t>000 2 02 30000 00 0000 150</t>
  </si>
  <si>
    <t xml:space="preserve">2.1.3.1. </t>
  </si>
  <si>
    <t>Субвенции бюджетам сельских поселений на выполнение передаваемых полномочий субъектов Российской Федерации</t>
  </si>
  <si>
    <t>000 2 02 30024 10 0000 150</t>
  </si>
  <si>
    <t xml:space="preserve">2.1.3.2.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</si>
  <si>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</si>
  <si>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000 2 02 35118 10 0000 150</t>
  </si>
  <si>
    <t>2.1.3.3.</t>
  </si>
  <si>
    <t>Субвенции бюджетам сельских поселений на государственную регистрацию актов гражданского состояния</t>
  </si>
  <si>
    <t>000 2 02 35930 10 0000 150</t>
  </si>
  <si>
    <t xml:space="preserve">2.1.4. </t>
  </si>
  <si>
    <t>Иные межбюджетные трансферты</t>
  </si>
  <si>
    <t>000 2 02 40000 00 0000 150</t>
  </si>
  <si>
    <t>2.1.4.2.</t>
  </si>
  <si>
    <t>Прочие межбюджетные трансферты, передаваемые в бюджеты сельских поселений</t>
  </si>
  <si>
    <t>000 2 02 49999 10 0000 150</t>
  </si>
  <si>
    <t>2.2.</t>
  </si>
  <si>
    <t>ПРОЧИЕ БЕЗВОЗМЕЗДНЫЕ ПОСТУПЛЕНИЯ</t>
  </si>
  <si>
    <t>000 207 00000 00 0000 000</t>
  </si>
  <si>
    <t>2.2.1.</t>
  </si>
  <si>
    <t xml:space="preserve">Поступления от денежных пожертвований, предоставляемых физическими лицами получателям средств бюджетов сельских поселений
</t>
  </si>
  <si>
    <t>000 207 05020 10 0000 150</t>
  </si>
  <si>
    <t>2.2.2.</t>
  </si>
  <si>
    <t>Прочие безвозмездные поступления в бюджеты сельских поселений</t>
  </si>
  <si>
    <t>000 207 05030 10 0000 150</t>
  </si>
  <si>
    <t>Всего</t>
  </si>
  <si>
    <t>_______________________</t>
  </si>
  <si>
    <t xml:space="preserve"> от 21 декабря 2020 года  № 45 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</si>
</sst>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₽&quot;#,##0;\-&quot;₽&quot;#,##0"/>
    <numFmt numFmtId="165" formatCode="&quot;₽&quot;#,##0;[Red]\-&quot;₽&quot;#,##0"/>
    <numFmt numFmtId="166" formatCode="&quot;₽&quot;#,##0.00;\-&quot;₽&quot;#,##0.00"/>
    <numFmt numFmtId="167" formatCode="&quot;₽&quot;#,##0.00;[Red]\-&quot;₽&quot;#,##0.00"/>
    <numFmt numFmtId="168" formatCode="_-* #,##0_-;\-&quot;₽&quot;* #,##0_-;_-&quot;₽&quot;* &quot;-&quot;_-;_-@_-"/>
    <numFmt numFmtId="169" formatCode="_-* #,##0_-;\-* #,##0_-;_-* &quot;-&quot;_-;_-@_-"/>
    <numFmt numFmtId="170" formatCode="_-&quot;₽&quot;* #,##0.00_-;\-&quot;₽&quot;* #,##0.00_-;_-&quot;₽&quot;* &quot;-&quot;??_-;_-@_-"/>
    <numFmt numFmtId="171" formatCode="_-* #,##0.00_-;\-* #,##0.00_-;_-* &quot;-&quot;??_-;_-@_-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_-* #,##0&quot;р.&quot;_-;\-* #,##0&quot;р.&quot;_-;_-* &quot;-&quot;&quot;р.&quot;_-;_-@_-"/>
    <numFmt numFmtId="177" formatCode="_-* #,##0.00_р_._-;\-* #,##0.00_р_._-;_-* &quot;-&quot;??_р_._-;_-@_-"/>
    <numFmt numFmtId="178" formatCode="_-* #,##0.00&quot;р.&quot;_-;\-* #,##0.00&quot;р.&quot;_-;_-* &quot;-&quot;??&quot;р.&quot;_-;_-@_-"/>
    <numFmt numFmtId="179" formatCode="_-* #,##0_р_._-;\-* #,##0_р_._-;_-* &quot;-&quot;_р_._-;_-@_-"/>
    <numFmt numFmtId="180" formatCode="0000000"/>
  </numFmts>
  <fonts count="49">
    <font>
      <sz val="10"/>
      <name val="Arial Cyr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17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rgb="FF0000F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u val="single"/>
      <sz val="11"/>
      <color rgb="FF80008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53" applyFont="1">
      <alignment/>
      <protection/>
    </xf>
    <xf numFmtId="0" fontId="3" fillId="0" borderId="0" xfId="53">
      <alignment/>
      <protection/>
    </xf>
    <xf numFmtId="0" fontId="3" fillId="0" borderId="0" xfId="53" applyAlignment="1">
      <alignment vertical="top"/>
      <protection/>
    </xf>
    <xf numFmtId="0" fontId="4" fillId="0" borderId="0" xfId="53" applyNumberFormat="1" applyFont="1" applyFill="1" applyAlignment="1" applyProtection="1">
      <alignment vertical="top"/>
      <protection hidden="1"/>
    </xf>
    <xf numFmtId="0" fontId="4" fillId="0" borderId="0" xfId="53" applyNumberFormat="1" applyFont="1" applyFill="1" applyAlignment="1" applyProtection="1">
      <alignment/>
      <protection hidden="1"/>
    </xf>
    <xf numFmtId="0" fontId="5" fillId="0" borderId="0" xfId="53" applyFont="1" applyProtection="1">
      <alignment/>
      <protection hidden="1"/>
    </xf>
    <xf numFmtId="0" fontId="6" fillId="0" borderId="0" xfId="53" applyNumberFormat="1" applyFont="1" applyFill="1" applyAlignment="1" applyProtection="1">
      <alignment vertical="top"/>
      <protection hidden="1"/>
    </xf>
    <xf numFmtId="0" fontId="6" fillId="0" borderId="0" xfId="53" applyNumberFormat="1" applyFont="1" applyFill="1" applyAlignment="1" applyProtection="1">
      <alignment/>
      <protection hidden="1"/>
    </xf>
    <xf numFmtId="0" fontId="6" fillId="0" borderId="0" xfId="0" applyFont="1" applyAlignment="1">
      <alignment horizontal="center"/>
    </xf>
    <xf numFmtId="0" fontId="7" fillId="0" borderId="0" xfId="53" applyNumberFormat="1" applyFont="1" applyFill="1" applyAlignment="1" applyProtection="1">
      <alignment horizontal="centerContinuous" vertical="top"/>
      <protection hidden="1"/>
    </xf>
    <xf numFmtId="0" fontId="7" fillId="0" borderId="0" xfId="53" applyNumberFormat="1" applyFont="1" applyFill="1" applyAlignment="1" applyProtection="1">
      <alignment horizontal="centerContinuous"/>
      <protection hidden="1"/>
    </xf>
    <xf numFmtId="0" fontId="6" fillId="0" borderId="0" xfId="53" applyFont="1" applyFill="1" applyAlignment="1" applyProtection="1">
      <alignment/>
      <protection hidden="1"/>
    </xf>
    <xf numFmtId="0" fontId="7" fillId="0" borderId="0" xfId="53" applyNumberFormat="1" applyFont="1" applyFill="1" applyAlignment="1" applyProtection="1">
      <alignment horizontal="center" vertical="top"/>
      <protection hidden="1"/>
    </xf>
    <xf numFmtId="0" fontId="6" fillId="0" borderId="0" xfId="53" applyFont="1" applyFill="1" applyAlignment="1" applyProtection="1">
      <alignment horizontal="right" vertical="top"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7" fillId="0" borderId="10" xfId="53" applyFont="1" applyBorder="1" applyAlignment="1">
      <alignment horizontal="center" vertical="top"/>
      <protection/>
    </xf>
    <xf numFmtId="0" fontId="7" fillId="0" borderId="10" xfId="53" applyNumberFormat="1" applyFont="1" applyFill="1" applyBorder="1" applyAlignment="1" applyProtection="1">
      <alignment horizontal="left" vertical="top" wrapText="1"/>
      <protection hidden="1"/>
    </xf>
    <xf numFmtId="4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3" applyFont="1" applyBorder="1" applyAlignment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horizontal="left" vertical="top" wrapText="1"/>
      <protection hidden="1"/>
    </xf>
    <xf numFmtId="0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6" fillId="33" borderId="10" xfId="53" applyNumberFormat="1" applyFont="1" applyFill="1" applyBorder="1" applyAlignment="1" applyProtection="1">
      <alignment horizontal="left" vertical="top" wrapText="1"/>
      <protection hidden="1"/>
    </xf>
    <xf numFmtId="49" fontId="6" fillId="0" borderId="10" xfId="53" applyNumberFormat="1" applyFont="1" applyFill="1" applyBorder="1" applyAlignment="1" applyProtection="1">
      <alignment horizontal="center" vertical="center" wrapText="1"/>
      <protection hidden="1"/>
    </xf>
    <xf numFmtId="49" fontId="6" fillId="0" borderId="10" xfId="53" applyNumberFormat="1" applyFont="1" applyBorder="1" applyAlignment="1">
      <alignment horizontal="center" vertical="center"/>
      <protection/>
    </xf>
    <xf numFmtId="0" fontId="6" fillId="0" borderId="10" xfId="53" applyNumberFormat="1" applyFont="1" applyFill="1" applyBorder="1" applyAlignment="1" applyProtection="1">
      <alignment horizontal="justify" vertical="top" wrapText="1"/>
      <protection hidden="1"/>
    </xf>
    <xf numFmtId="0" fontId="6" fillId="0" borderId="10" xfId="53" applyNumberFormat="1" applyFont="1" applyFill="1" applyBorder="1" applyAlignment="1" applyProtection="1">
      <alignment vertical="top" wrapText="1"/>
      <protection hidden="1"/>
    </xf>
    <xf numFmtId="0" fontId="6" fillId="0" borderId="11" xfId="53" applyNumberFormat="1" applyFont="1" applyFill="1" applyBorder="1" applyAlignment="1" applyProtection="1">
      <alignment horizontal="justify" vertical="top" wrapText="1"/>
      <protection hidden="1"/>
    </xf>
    <xf numFmtId="0" fontId="6" fillId="0" borderId="11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0" xfId="53" applyFont="1" applyFill="1" applyBorder="1" applyAlignment="1">
      <alignment horizontal="center" vertical="center"/>
      <protection/>
    </xf>
    <xf numFmtId="0" fontId="7" fillId="0" borderId="10" xfId="53" applyNumberFormat="1" applyFont="1" applyFill="1" applyBorder="1" applyAlignment="1" applyProtection="1">
      <alignment vertical="top" wrapText="1"/>
      <protection hidden="1"/>
    </xf>
    <xf numFmtId="0" fontId="6" fillId="0" borderId="10" xfId="53" applyFont="1" applyFill="1" applyBorder="1" applyAlignment="1">
      <alignment horizontal="center" vertical="center"/>
      <protection/>
    </xf>
    <xf numFmtId="4" fontId="3" fillId="0" borderId="0" xfId="53" applyNumberFormat="1">
      <alignment/>
      <protection/>
    </xf>
    <xf numFmtId="4" fontId="6" fillId="33" borderId="10" xfId="53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3" applyNumberFormat="1" applyFont="1" applyFill="1" applyBorder="1" applyAlignment="1" applyProtection="1">
      <alignment horizontal="center" vertical="center"/>
      <protection hidden="1"/>
    </xf>
    <xf numFmtId="180" fontId="6" fillId="0" borderId="10" xfId="53" applyNumberFormat="1" applyFont="1" applyFill="1" applyBorder="1" applyAlignment="1" applyProtection="1">
      <alignment vertical="top"/>
      <protection hidden="1"/>
    </xf>
    <xf numFmtId="180" fontId="6" fillId="0" borderId="10" xfId="53" applyNumberFormat="1" applyFont="1" applyFill="1" applyBorder="1" applyAlignment="1" applyProtection="1">
      <alignment horizontal="center" vertical="center"/>
      <protection hidden="1"/>
    </xf>
    <xf numFmtId="180" fontId="6" fillId="0" borderId="10" xfId="53" applyNumberFormat="1" applyFont="1" applyFill="1" applyBorder="1" applyAlignment="1" applyProtection="1">
      <alignment vertical="top" wrapText="1"/>
      <protection hidden="1"/>
    </xf>
    <xf numFmtId="4" fontId="7" fillId="0" borderId="10" xfId="53" applyNumberFormat="1" applyFont="1" applyFill="1" applyBorder="1" applyAlignment="1" applyProtection="1">
      <alignment horizontal="center" vertical="center"/>
      <protection hidden="1"/>
    </xf>
    <xf numFmtId="0" fontId="3" fillId="0" borderId="0" xfId="53" applyFill="1">
      <alignment/>
      <protection/>
    </xf>
    <xf numFmtId="0" fontId="3" fillId="0" borderId="0" xfId="53" applyFill="1" applyAlignment="1">
      <alignment vertical="top"/>
      <protection/>
    </xf>
    <xf numFmtId="0" fontId="6" fillId="0" borderId="0" xfId="0" applyFont="1" applyAlignment="1">
      <alignment horizontal="center" vertical="top"/>
    </xf>
    <xf numFmtId="0" fontId="6" fillId="0" borderId="0" xfId="53" applyNumberFormat="1" applyFont="1" applyFill="1" applyAlignment="1" applyProtection="1">
      <alignment horizontal="center"/>
      <protection hidden="1"/>
    </xf>
    <xf numFmtId="0" fontId="8" fillId="0" borderId="0" xfId="53" applyNumberFormat="1" applyFont="1" applyFill="1" applyAlignment="1" applyProtection="1">
      <alignment horizontal="center" vertical="top"/>
      <protection hidden="1"/>
    </xf>
    <xf numFmtId="180" fontId="7" fillId="0" borderId="12" xfId="53" applyNumberFormat="1" applyFont="1" applyFill="1" applyBorder="1" applyAlignment="1" applyProtection="1">
      <alignment horizontal="center" vertical="top" wrapText="1"/>
      <protection hidden="1"/>
    </xf>
    <xf numFmtId="180" fontId="7" fillId="0" borderId="13" xfId="53" applyNumberFormat="1" applyFont="1" applyFill="1" applyBorder="1" applyAlignment="1" applyProtection="1">
      <alignment horizontal="center" vertical="top" wrapText="1"/>
      <protection hidden="1"/>
    </xf>
    <xf numFmtId="180" fontId="7" fillId="0" borderId="14" xfId="53" applyNumberFormat="1" applyFont="1" applyFill="1" applyBorder="1" applyAlignment="1" applyProtection="1">
      <alignment horizontal="center" vertical="top" wrapText="1"/>
      <protection hidden="1"/>
    </xf>
    <xf numFmtId="0" fontId="4" fillId="0" borderId="15" xfId="53" applyFont="1" applyFill="1" applyBorder="1" applyAlignment="1" applyProtection="1">
      <alignment horizontal="center"/>
      <protection hidden="1"/>
    </xf>
    <xf numFmtId="0" fontId="7" fillId="0" borderId="10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6" xfId="53" applyNumberFormat="1" applyFont="1" applyFill="1" applyBorder="1" applyAlignment="1" applyProtection="1">
      <alignment horizontal="center" vertical="center" wrapText="1"/>
      <protection hidden="1"/>
    </xf>
    <xf numFmtId="0" fontId="7" fillId="0" borderId="17" xfId="53" applyNumberFormat="1" applyFont="1" applyFill="1" applyBorder="1" applyAlignment="1" applyProtection="1">
      <alignment horizontal="center" vertical="center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3"/>
  <sheetViews>
    <sheetView tabSelected="1" view="pageBreakPreview" zoomScaleNormal="200" zoomScaleSheetLayoutView="100" zoomScalePageLayoutView="0" workbookViewId="0" topLeftCell="A2">
      <selection activeCell="C22" sqref="C22"/>
    </sheetView>
  </sheetViews>
  <sheetFormatPr defaultColWidth="9.00390625" defaultRowHeight="12.75"/>
  <cols>
    <col min="1" max="1" width="10.375" style="2" customWidth="1"/>
    <col min="2" max="2" width="55.375" style="3" customWidth="1"/>
    <col min="3" max="3" width="34.375" style="2" customWidth="1"/>
    <col min="4" max="4" width="22.00390625" style="2" hidden="1" customWidth="1"/>
    <col min="5" max="5" width="17.25390625" style="2" hidden="1" customWidth="1"/>
    <col min="6" max="6" width="17.625" style="2" customWidth="1"/>
    <col min="7" max="7" width="0.2421875" style="2" hidden="1" customWidth="1"/>
    <col min="8" max="8" width="9.125" style="2" hidden="1" customWidth="1"/>
    <col min="9" max="9" width="0.37109375" style="2" customWidth="1"/>
    <col min="10" max="10" width="9.125" style="2" bestFit="1" customWidth="1"/>
    <col min="11" max="16384" width="9.125" style="2" customWidth="1"/>
  </cols>
  <sheetData>
    <row r="1" spans="2:6" ht="409.5" customHeight="1" hidden="1">
      <c r="B1" s="4"/>
      <c r="C1" s="5"/>
      <c r="D1" s="5"/>
      <c r="E1" s="5"/>
      <c r="F1" s="6"/>
    </row>
    <row r="2" spans="2:6" ht="15.75">
      <c r="B2" s="7"/>
      <c r="C2" s="43" t="s">
        <v>0</v>
      </c>
      <c r="D2" s="43"/>
      <c r="E2" s="43"/>
      <c r="F2" s="43"/>
    </row>
    <row r="3" spans="2:6" ht="15.75">
      <c r="B3" s="7"/>
      <c r="C3" s="43" t="s">
        <v>1</v>
      </c>
      <c r="D3" s="43"/>
      <c r="E3" s="43"/>
      <c r="F3" s="43"/>
    </row>
    <row r="4" spans="2:6" ht="15.75">
      <c r="B4" s="43" t="s">
        <v>2</v>
      </c>
      <c r="C4" s="43"/>
      <c r="D4" s="43"/>
      <c r="E4" s="43"/>
      <c r="F4" s="43"/>
    </row>
    <row r="5" spans="2:6" ht="15.75">
      <c r="B5" s="7"/>
      <c r="C5" s="43" t="s">
        <v>159</v>
      </c>
      <c r="D5" s="43"/>
      <c r="E5" s="43"/>
      <c r="F5" s="43"/>
    </row>
    <row r="6" spans="2:6" ht="15.75">
      <c r="B6" s="7"/>
      <c r="C6" s="8"/>
      <c r="D6" s="8"/>
      <c r="E6" s="8"/>
      <c r="F6" s="9"/>
    </row>
    <row r="7" spans="2:6" ht="15.75">
      <c r="B7" s="7"/>
      <c r="C7" s="43" t="s">
        <v>0</v>
      </c>
      <c r="D7" s="43"/>
      <c r="E7" s="43"/>
      <c r="F7" s="43"/>
    </row>
    <row r="8" spans="2:6" ht="15.75">
      <c r="B8" s="7"/>
      <c r="C8" s="43" t="s">
        <v>1</v>
      </c>
      <c r="D8" s="43"/>
      <c r="E8" s="43"/>
      <c r="F8" s="43"/>
    </row>
    <row r="9" spans="2:6" ht="15.75">
      <c r="B9" s="7"/>
      <c r="C9" s="44" t="s">
        <v>3</v>
      </c>
      <c r="D9" s="44"/>
      <c r="E9" s="44"/>
      <c r="F9" s="44"/>
    </row>
    <row r="10" spans="2:6" ht="15.75">
      <c r="B10" s="7"/>
      <c r="C10" s="44" t="s">
        <v>4</v>
      </c>
      <c r="D10" s="44"/>
      <c r="E10" s="44"/>
      <c r="F10" s="44"/>
    </row>
    <row r="11" spans="2:6" ht="15.75">
      <c r="B11" s="7"/>
      <c r="C11" s="8"/>
      <c r="D11" s="8"/>
      <c r="E11" s="8"/>
      <c r="F11" s="9"/>
    </row>
    <row r="12" spans="2:6" ht="15.75">
      <c r="B12" s="10"/>
      <c r="C12" s="11"/>
      <c r="D12" s="11"/>
      <c r="E12" s="11"/>
      <c r="F12" s="12"/>
    </row>
    <row r="13" spans="2:6" s="1" customFormat="1" ht="18.75">
      <c r="B13" s="45" t="s">
        <v>5</v>
      </c>
      <c r="C13" s="45"/>
      <c r="D13" s="45"/>
      <c r="E13" s="45"/>
      <c r="F13" s="45"/>
    </row>
    <row r="14" spans="2:6" ht="18.75">
      <c r="B14" s="45" t="s">
        <v>6</v>
      </c>
      <c r="C14" s="45"/>
      <c r="D14" s="45"/>
      <c r="E14" s="45"/>
      <c r="F14" s="45"/>
    </row>
    <row r="15" spans="2:6" ht="15.75">
      <c r="B15" s="13"/>
      <c r="C15" s="13"/>
      <c r="D15" s="13"/>
      <c r="E15" s="13"/>
      <c r="F15" s="13"/>
    </row>
    <row r="16" spans="2:6" ht="15.75" hidden="1">
      <c r="B16" s="13"/>
      <c r="C16" s="13"/>
      <c r="D16" s="13"/>
      <c r="E16" s="13"/>
      <c r="F16" s="13"/>
    </row>
    <row r="17" spans="2:6" ht="15.75">
      <c r="B17" s="7"/>
      <c r="C17" s="8"/>
      <c r="D17" s="8"/>
      <c r="E17" s="8"/>
      <c r="F17" s="14" t="s">
        <v>7</v>
      </c>
    </row>
    <row r="18" spans="1:6" ht="15.75" customHeight="1">
      <c r="A18" s="50" t="s">
        <v>8</v>
      </c>
      <c r="B18" s="50" t="s">
        <v>9</v>
      </c>
      <c r="C18" s="50" t="s">
        <v>10</v>
      </c>
      <c r="D18" s="51" t="s">
        <v>11</v>
      </c>
      <c r="E18" s="51" t="s">
        <v>12</v>
      </c>
      <c r="F18" s="50" t="s">
        <v>11</v>
      </c>
    </row>
    <row r="19" spans="1:6" ht="30" customHeight="1">
      <c r="A19" s="50"/>
      <c r="B19" s="50"/>
      <c r="C19" s="50"/>
      <c r="D19" s="52"/>
      <c r="E19" s="52"/>
      <c r="F19" s="50"/>
    </row>
    <row r="20" spans="1:6" ht="15.75">
      <c r="A20" s="15">
        <v>1</v>
      </c>
      <c r="B20" s="15">
        <v>2</v>
      </c>
      <c r="C20" s="15">
        <v>3</v>
      </c>
      <c r="D20" s="15"/>
      <c r="E20" s="15"/>
      <c r="F20" s="16">
        <v>4</v>
      </c>
    </row>
    <row r="21" spans="1:6" ht="16.5" customHeight="1">
      <c r="A21" s="17" t="s">
        <v>13</v>
      </c>
      <c r="B21" s="18" t="s">
        <v>14</v>
      </c>
      <c r="C21" s="15" t="s">
        <v>15</v>
      </c>
      <c r="D21" s="19">
        <f>D22+D27+D33+D35+D44+D47</f>
        <v>4749500</v>
      </c>
      <c r="E21" s="19">
        <f>E22+E27+E33+E35+E44+E47+E52+E53</f>
        <v>164115.2</v>
      </c>
      <c r="F21" s="19">
        <f>F22+F27+F33+F35+F44+F47+F52+F53</f>
        <v>4913615.2</v>
      </c>
    </row>
    <row r="22" spans="1:6" ht="16.5" customHeight="1">
      <c r="A22" s="20" t="s">
        <v>16</v>
      </c>
      <c r="B22" s="21" t="s">
        <v>17</v>
      </c>
      <c r="C22" s="22" t="s">
        <v>18</v>
      </c>
      <c r="D22" s="23">
        <f>D23</f>
        <v>2048700</v>
      </c>
      <c r="E22" s="23">
        <f>E23</f>
        <v>-174146.93</v>
      </c>
      <c r="F22" s="23">
        <f>F23</f>
        <v>1874553.07</v>
      </c>
    </row>
    <row r="23" spans="1:6" ht="18" customHeight="1">
      <c r="A23" s="20" t="s">
        <v>19</v>
      </c>
      <c r="B23" s="21" t="s">
        <v>20</v>
      </c>
      <c r="C23" s="22" t="s">
        <v>21</v>
      </c>
      <c r="D23" s="23">
        <f>D24+D26+D25</f>
        <v>2048700</v>
      </c>
      <c r="E23" s="23">
        <f>E24+E26+E25</f>
        <v>-174146.93</v>
      </c>
      <c r="F23" s="23">
        <f>F24+F26+F25</f>
        <v>1874553.07</v>
      </c>
    </row>
    <row r="24" spans="1:6" ht="93" customHeight="1">
      <c r="A24" s="20" t="s">
        <v>22</v>
      </c>
      <c r="B24" s="21" t="s">
        <v>23</v>
      </c>
      <c r="C24" s="22" t="s">
        <v>24</v>
      </c>
      <c r="D24" s="23">
        <v>2043500</v>
      </c>
      <c r="E24" s="23">
        <v>-170000</v>
      </c>
      <c r="F24" s="23">
        <f>E24+D24</f>
        <v>1873500</v>
      </c>
    </row>
    <row r="25" spans="1:6" ht="141" customHeight="1">
      <c r="A25" s="20" t="s">
        <v>25</v>
      </c>
      <c r="B25" s="24" t="s">
        <v>26</v>
      </c>
      <c r="C25" s="22" t="s">
        <v>27</v>
      </c>
      <c r="D25" s="23">
        <v>0</v>
      </c>
      <c r="E25" s="23">
        <v>756.07</v>
      </c>
      <c r="F25" s="23">
        <f>E25+D25</f>
        <v>756.07</v>
      </c>
    </row>
    <row r="26" spans="1:6" ht="61.5" customHeight="1">
      <c r="A26" s="20" t="s">
        <v>28</v>
      </c>
      <c r="B26" s="21" t="s">
        <v>29</v>
      </c>
      <c r="C26" s="25" t="s">
        <v>30</v>
      </c>
      <c r="D26" s="23">
        <v>5200</v>
      </c>
      <c r="E26" s="23">
        <v>-4903</v>
      </c>
      <c r="F26" s="23">
        <f aca="true" t="shared" si="0" ref="F26:F53">E26+D26</f>
        <v>297</v>
      </c>
    </row>
    <row r="27" spans="1:6" ht="47.25" customHeight="1">
      <c r="A27" s="20" t="s">
        <v>31</v>
      </c>
      <c r="B27" s="21" t="s">
        <v>32</v>
      </c>
      <c r="C27" s="25" t="s">
        <v>33</v>
      </c>
      <c r="D27" s="23">
        <f>D28</f>
        <v>1765800</v>
      </c>
      <c r="E27" s="23">
        <f>E28</f>
        <v>0</v>
      </c>
      <c r="F27" s="23">
        <f>F28</f>
        <v>1765800</v>
      </c>
    </row>
    <row r="28" spans="1:6" ht="33" customHeight="1">
      <c r="A28" s="20" t="s">
        <v>34</v>
      </c>
      <c r="B28" s="21" t="s">
        <v>35</v>
      </c>
      <c r="C28" s="25" t="s">
        <v>36</v>
      </c>
      <c r="D28" s="23">
        <f>D29+D30+D31+D32</f>
        <v>1765800</v>
      </c>
      <c r="E28" s="23">
        <f>E29+E30+E31+E32</f>
        <v>0</v>
      </c>
      <c r="F28" s="23">
        <f>F29+F30+F31+F32</f>
        <v>1765800</v>
      </c>
    </row>
    <row r="29" spans="1:6" ht="129.75" customHeight="1">
      <c r="A29" s="20" t="s">
        <v>37</v>
      </c>
      <c r="B29" s="21" t="s">
        <v>38</v>
      </c>
      <c r="C29" s="25" t="s">
        <v>39</v>
      </c>
      <c r="D29" s="23">
        <v>639900</v>
      </c>
      <c r="E29" s="23"/>
      <c r="F29" s="23">
        <f t="shared" si="0"/>
        <v>639900</v>
      </c>
    </row>
    <row r="30" spans="1:6" ht="156.75" customHeight="1">
      <c r="A30" s="20" t="s">
        <v>40</v>
      </c>
      <c r="B30" s="21" t="s">
        <v>41</v>
      </c>
      <c r="C30" s="25" t="s">
        <v>42</v>
      </c>
      <c r="D30" s="23">
        <v>4200</v>
      </c>
      <c r="E30" s="23"/>
      <c r="F30" s="23">
        <f t="shared" si="0"/>
        <v>4200</v>
      </c>
    </row>
    <row r="31" spans="1:6" ht="140.25" customHeight="1">
      <c r="A31" s="20" t="s">
        <v>43</v>
      </c>
      <c r="B31" s="21" t="s">
        <v>44</v>
      </c>
      <c r="C31" s="25" t="s">
        <v>45</v>
      </c>
      <c r="D31" s="23">
        <v>1240700</v>
      </c>
      <c r="E31" s="23"/>
      <c r="F31" s="23">
        <f t="shared" si="0"/>
        <v>1240700</v>
      </c>
    </row>
    <row r="32" spans="1:6" ht="141.75" customHeight="1">
      <c r="A32" s="20" t="s">
        <v>46</v>
      </c>
      <c r="B32" s="21" t="s">
        <v>47</v>
      </c>
      <c r="C32" s="25" t="s">
        <v>48</v>
      </c>
      <c r="D32" s="23">
        <v>-119000</v>
      </c>
      <c r="E32" s="23"/>
      <c r="F32" s="23">
        <f t="shared" si="0"/>
        <v>-119000</v>
      </c>
    </row>
    <row r="33" spans="1:6" ht="15.75">
      <c r="A33" s="26" t="s">
        <v>49</v>
      </c>
      <c r="B33" s="21" t="s">
        <v>50</v>
      </c>
      <c r="C33" s="25" t="s">
        <v>51</v>
      </c>
      <c r="D33" s="23">
        <f>D34</f>
        <v>3500</v>
      </c>
      <c r="E33" s="23">
        <f>E34</f>
        <v>-3470</v>
      </c>
      <c r="F33" s="23">
        <f>F34</f>
        <v>30</v>
      </c>
    </row>
    <row r="34" spans="1:6" ht="15.75">
      <c r="A34" s="20" t="s">
        <v>52</v>
      </c>
      <c r="B34" s="21" t="s">
        <v>53</v>
      </c>
      <c r="C34" s="25" t="s">
        <v>54</v>
      </c>
      <c r="D34" s="23">
        <v>3500</v>
      </c>
      <c r="E34" s="23">
        <v>-3470</v>
      </c>
      <c r="F34" s="23">
        <f t="shared" si="0"/>
        <v>30</v>
      </c>
    </row>
    <row r="35" spans="1:6" ht="15.75">
      <c r="A35" s="20" t="s">
        <v>55</v>
      </c>
      <c r="B35" s="21" t="s">
        <v>56</v>
      </c>
      <c r="C35" s="22" t="s">
        <v>57</v>
      </c>
      <c r="D35" s="23">
        <f>D36+D41+D38</f>
        <v>161500</v>
      </c>
      <c r="E35" s="23">
        <f>E36+E41+E38</f>
        <v>819.84</v>
      </c>
      <c r="F35" s="23">
        <f>F36+F41+F38</f>
        <v>162319.84</v>
      </c>
    </row>
    <row r="36" spans="1:6" ht="15.75">
      <c r="A36" s="20" t="s">
        <v>58</v>
      </c>
      <c r="B36" s="21" t="s">
        <v>59</v>
      </c>
      <c r="C36" s="22" t="s">
        <v>60</v>
      </c>
      <c r="D36" s="23">
        <f>D37</f>
        <v>66500</v>
      </c>
      <c r="E36" s="23">
        <f>E37</f>
        <v>0</v>
      </c>
      <c r="F36" s="23">
        <f>F37</f>
        <v>66500</v>
      </c>
    </row>
    <row r="37" spans="1:6" ht="47.25">
      <c r="A37" s="20" t="s">
        <v>61</v>
      </c>
      <c r="B37" s="21" t="s">
        <v>62</v>
      </c>
      <c r="C37" s="22" t="s">
        <v>63</v>
      </c>
      <c r="D37" s="23">
        <v>66500</v>
      </c>
      <c r="E37" s="23"/>
      <c r="F37" s="23">
        <f t="shared" si="0"/>
        <v>66500</v>
      </c>
    </row>
    <row r="38" spans="1:6" ht="15.75">
      <c r="A38" s="20" t="s">
        <v>64</v>
      </c>
      <c r="B38" s="21" t="s">
        <v>65</v>
      </c>
      <c r="C38" s="22" t="s">
        <v>66</v>
      </c>
      <c r="D38" s="23">
        <f>D39+D40</f>
        <v>23000</v>
      </c>
      <c r="E38" s="23">
        <f>E39+E40</f>
        <v>0</v>
      </c>
      <c r="F38" s="23">
        <f>F39+F40</f>
        <v>23000</v>
      </c>
    </row>
    <row r="39" spans="1:6" ht="17.25" customHeight="1">
      <c r="A39" s="20" t="s">
        <v>67</v>
      </c>
      <c r="B39" s="21" t="s">
        <v>68</v>
      </c>
      <c r="C39" s="22" t="s">
        <v>69</v>
      </c>
      <c r="D39" s="23">
        <v>3000</v>
      </c>
      <c r="E39" s="23"/>
      <c r="F39" s="23">
        <f t="shared" si="0"/>
        <v>3000</v>
      </c>
    </row>
    <row r="40" spans="1:6" ht="15.75">
      <c r="A40" s="20" t="s">
        <v>70</v>
      </c>
      <c r="B40" s="21" t="s">
        <v>71</v>
      </c>
      <c r="C40" s="22" t="s">
        <v>72</v>
      </c>
      <c r="D40" s="23">
        <v>20000</v>
      </c>
      <c r="E40" s="23"/>
      <c r="F40" s="23">
        <f t="shared" si="0"/>
        <v>20000</v>
      </c>
    </row>
    <row r="41" spans="1:6" ht="15.75">
      <c r="A41" s="20" t="s">
        <v>73</v>
      </c>
      <c r="B41" s="21" t="s">
        <v>74</v>
      </c>
      <c r="C41" s="22" t="s">
        <v>75</v>
      </c>
      <c r="D41" s="23">
        <f>D42+D43</f>
        <v>72000</v>
      </c>
      <c r="E41" s="23">
        <f>E42+E43</f>
        <v>819.84</v>
      </c>
      <c r="F41" s="23">
        <f>F42+F43</f>
        <v>72819.84</v>
      </c>
    </row>
    <row r="42" spans="1:6" ht="47.25">
      <c r="A42" s="20" t="s">
        <v>76</v>
      </c>
      <c r="B42" s="21" t="s">
        <v>77</v>
      </c>
      <c r="C42" s="22" t="s">
        <v>78</v>
      </c>
      <c r="D42" s="23">
        <v>57300</v>
      </c>
      <c r="E42" s="23">
        <v>0</v>
      </c>
      <c r="F42" s="23">
        <f t="shared" si="0"/>
        <v>57300</v>
      </c>
    </row>
    <row r="43" spans="1:6" ht="47.25">
      <c r="A43" s="20" t="s">
        <v>79</v>
      </c>
      <c r="B43" s="21" t="s">
        <v>80</v>
      </c>
      <c r="C43" s="22" t="s">
        <v>81</v>
      </c>
      <c r="D43" s="23">
        <v>14700</v>
      </c>
      <c r="E43" s="23">
        <v>819.84</v>
      </c>
      <c r="F43" s="23">
        <f t="shared" si="0"/>
        <v>15519.84</v>
      </c>
    </row>
    <row r="44" spans="1:6" ht="15.75">
      <c r="A44" s="20" t="s">
        <v>82</v>
      </c>
      <c r="B44" s="21" t="s">
        <v>83</v>
      </c>
      <c r="C44" s="22" t="s">
        <v>84</v>
      </c>
      <c r="D44" s="23">
        <f aca="true" t="shared" si="1" ref="D44:F45">D45</f>
        <v>15000</v>
      </c>
      <c r="E44" s="23">
        <f t="shared" si="1"/>
        <v>-3000</v>
      </c>
      <c r="F44" s="23">
        <f t="shared" si="1"/>
        <v>12000</v>
      </c>
    </row>
    <row r="45" spans="1:6" ht="46.5" customHeight="1">
      <c r="A45" s="20" t="s">
        <v>85</v>
      </c>
      <c r="B45" s="21" t="s">
        <v>86</v>
      </c>
      <c r="C45" s="22" t="s">
        <v>87</v>
      </c>
      <c r="D45" s="23">
        <f t="shared" si="1"/>
        <v>15000</v>
      </c>
      <c r="E45" s="23">
        <f t="shared" si="1"/>
        <v>-3000</v>
      </c>
      <c r="F45" s="23">
        <f t="shared" si="1"/>
        <v>12000</v>
      </c>
    </row>
    <row r="46" spans="1:6" ht="78" customHeight="1">
      <c r="A46" s="20" t="s">
        <v>88</v>
      </c>
      <c r="B46" s="21" t="s">
        <v>89</v>
      </c>
      <c r="C46" s="22" t="s">
        <v>90</v>
      </c>
      <c r="D46" s="23">
        <v>15000</v>
      </c>
      <c r="E46" s="23">
        <v>-3000</v>
      </c>
      <c r="F46" s="23">
        <f t="shared" si="0"/>
        <v>12000</v>
      </c>
    </row>
    <row r="47" spans="1:6" ht="47.25">
      <c r="A47" s="20" t="s">
        <v>91</v>
      </c>
      <c r="B47" s="21" t="s">
        <v>92</v>
      </c>
      <c r="C47" s="22" t="s">
        <v>93</v>
      </c>
      <c r="D47" s="23">
        <f>D48+D50</f>
        <v>755000</v>
      </c>
      <c r="E47" s="23">
        <f>E48+E50</f>
        <v>179797.09</v>
      </c>
      <c r="F47" s="23">
        <f>F48+F50</f>
        <v>934797.09</v>
      </c>
    </row>
    <row r="48" spans="1:6" ht="110.25">
      <c r="A48" s="20" t="s">
        <v>94</v>
      </c>
      <c r="B48" s="27" t="s">
        <v>95</v>
      </c>
      <c r="C48" s="22" t="s">
        <v>96</v>
      </c>
      <c r="D48" s="23">
        <f>D49</f>
        <v>489000</v>
      </c>
      <c r="E48" s="23">
        <f>E49</f>
        <v>179797.09</v>
      </c>
      <c r="F48" s="23">
        <f>F49</f>
        <v>668797.09</v>
      </c>
    </row>
    <row r="49" spans="1:6" ht="47.25">
      <c r="A49" s="20" t="s">
        <v>97</v>
      </c>
      <c r="B49" s="21" t="s">
        <v>98</v>
      </c>
      <c r="C49" s="22" t="s">
        <v>99</v>
      </c>
      <c r="D49" s="23">
        <v>489000</v>
      </c>
      <c r="E49" s="23">
        <v>179797.09</v>
      </c>
      <c r="F49" s="23">
        <f t="shared" si="0"/>
        <v>668797.09</v>
      </c>
    </row>
    <row r="50" spans="1:6" ht="95.25" customHeight="1">
      <c r="A50" s="20" t="s">
        <v>100</v>
      </c>
      <c r="B50" s="21" t="s">
        <v>101</v>
      </c>
      <c r="C50" s="22" t="s">
        <v>102</v>
      </c>
      <c r="D50" s="23">
        <f>D51</f>
        <v>266000</v>
      </c>
      <c r="E50" s="23">
        <f>E51</f>
        <v>0</v>
      </c>
      <c r="F50" s="23">
        <f>F51</f>
        <v>266000</v>
      </c>
    </row>
    <row r="51" spans="1:6" ht="94.5">
      <c r="A51" s="20" t="s">
        <v>103</v>
      </c>
      <c r="B51" s="21" t="s">
        <v>104</v>
      </c>
      <c r="C51" s="22" t="s">
        <v>105</v>
      </c>
      <c r="D51" s="23">
        <v>266000</v>
      </c>
      <c r="E51" s="23"/>
      <c r="F51" s="23">
        <f t="shared" si="0"/>
        <v>266000</v>
      </c>
    </row>
    <row r="52" spans="1:6" ht="31.5">
      <c r="A52" s="20" t="s">
        <v>106</v>
      </c>
      <c r="B52" s="28" t="s">
        <v>107</v>
      </c>
      <c r="C52" s="22" t="s">
        <v>108</v>
      </c>
      <c r="D52" s="23">
        <v>0</v>
      </c>
      <c r="E52" s="23">
        <v>7365.2</v>
      </c>
      <c r="F52" s="23">
        <f t="shared" si="0"/>
        <v>7365.2</v>
      </c>
    </row>
    <row r="53" spans="1:6" ht="33" customHeight="1">
      <c r="A53" s="20" t="s">
        <v>109</v>
      </c>
      <c r="B53" s="29" t="s">
        <v>110</v>
      </c>
      <c r="C53" s="30" t="s">
        <v>111</v>
      </c>
      <c r="D53" s="23">
        <v>0</v>
      </c>
      <c r="E53" s="23">
        <v>156750</v>
      </c>
      <c r="F53" s="23">
        <f t="shared" si="0"/>
        <v>156750</v>
      </c>
    </row>
    <row r="54" spans="1:6" ht="15.75">
      <c r="A54" s="31" t="s">
        <v>112</v>
      </c>
      <c r="B54" s="32" t="s">
        <v>113</v>
      </c>
      <c r="C54" s="15" t="s">
        <v>114</v>
      </c>
      <c r="D54" s="19">
        <f>D55+D66</f>
        <v>56644615.94</v>
      </c>
      <c r="E54" s="19">
        <f>E55+E66</f>
        <v>-1174403.15</v>
      </c>
      <c r="F54" s="19">
        <f>F55+F66</f>
        <v>55470212.79000001</v>
      </c>
    </row>
    <row r="55" spans="1:6" ht="47.25">
      <c r="A55" s="33" t="s">
        <v>115</v>
      </c>
      <c r="B55" s="28" t="s">
        <v>116</v>
      </c>
      <c r="C55" s="22" t="s">
        <v>117</v>
      </c>
      <c r="D55" s="23">
        <f>D56+D58+D60+D64</f>
        <v>56473852.239999995</v>
      </c>
      <c r="E55" s="23">
        <f>E56+E58+E60+E64</f>
        <v>-1204145.15</v>
      </c>
      <c r="F55" s="23">
        <f>F56+F58+F60+F64</f>
        <v>55269707.09</v>
      </c>
    </row>
    <row r="56" spans="1:6" ht="31.5">
      <c r="A56" s="33" t="s">
        <v>118</v>
      </c>
      <c r="B56" s="28" t="s">
        <v>119</v>
      </c>
      <c r="C56" s="25" t="s">
        <v>120</v>
      </c>
      <c r="D56" s="23">
        <f>D57</f>
        <v>28876800</v>
      </c>
      <c r="E56" s="23">
        <f>E57</f>
        <v>0</v>
      </c>
      <c r="F56" s="23">
        <f>F57</f>
        <v>28876800</v>
      </c>
    </row>
    <row r="57" spans="1:6" ht="33" customHeight="1">
      <c r="A57" s="33" t="s">
        <v>121</v>
      </c>
      <c r="B57" s="28" t="s">
        <v>122</v>
      </c>
      <c r="C57" s="22" t="s">
        <v>123</v>
      </c>
      <c r="D57" s="23">
        <v>28876800</v>
      </c>
      <c r="E57" s="23"/>
      <c r="F57" s="23">
        <f aca="true" t="shared" si="2" ref="F57:F68">E57+D57</f>
        <v>28876800</v>
      </c>
    </row>
    <row r="58" spans="1:6" ht="45" customHeight="1">
      <c r="A58" s="33" t="s">
        <v>124</v>
      </c>
      <c r="B58" s="28" t="s">
        <v>125</v>
      </c>
      <c r="C58" s="22" t="s">
        <v>126</v>
      </c>
      <c r="D58" s="23">
        <f>D59</f>
        <v>8472095</v>
      </c>
      <c r="E58" s="23">
        <f>E59</f>
        <v>-1223361.9</v>
      </c>
      <c r="F58" s="23">
        <f>F59</f>
        <v>7248733.1</v>
      </c>
    </row>
    <row r="59" spans="1:11" ht="33" customHeight="1">
      <c r="A59" s="33" t="s">
        <v>127</v>
      </c>
      <c r="B59" s="28" t="s">
        <v>128</v>
      </c>
      <c r="C59" s="22" t="s">
        <v>129</v>
      </c>
      <c r="D59" s="23">
        <v>8472095</v>
      </c>
      <c r="E59" s="23">
        <v>-1223361.9</v>
      </c>
      <c r="F59" s="23">
        <f t="shared" si="2"/>
        <v>7248733.1</v>
      </c>
      <c r="I59" s="2">
        <f>G59-7168733.1</f>
        <v>-7168733.1</v>
      </c>
      <c r="K59" s="34"/>
    </row>
    <row r="60" spans="1:8" ht="31.5">
      <c r="A60" s="33" t="s">
        <v>130</v>
      </c>
      <c r="B60" s="28" t="s">
        <v>131</v>
      </c>
      <c r="C60" s="25" t="s">
        <v>132</v>
      </c>
      <c r="D60" s="23">
        <f>D61+D62+D63</f>
        <v>173127.3</v>
      </c>
      <c r="E60" s="23">
        <f>E61+E62+E63</f>
        <v>-783.25</v>
      </c>
      <c r="F60" s="23">
        <f>F61+F62+F63</f>
        <v>172344.05</v>
      </c>
      <c r="H60" s="34">
        <f>F60-172344.05</f>
        <v>0</v>
      </c>
    </row>
    <row r="61" spans="1:6" ht="47.25">
      <c r="A61" s="33" t="s">
        <v>133</v>
      </c>
      <c r="B61" s="28" t="s">
        <v>134</v>
      </c>
      <c r="C61" s="25" t="s">
        <v>135</v>
      </c>
      <c r="D61" s="23">
        <v>7633</v>
      </c>
      <c r="E61" s="23">
        <v>6133</v>
      </c>
      <c r="F61" s="23">
        <f t="shared" si="2"/>
        <v>13766</v>
      </c>
    </row>
    <row r="62" spans="1:6" ht="47.25">
      <c r="A62" s="33" t="s">
        <v>136</v>
      </c>
      <c r="B62" s="28" t="s">
        <v>137</v>
      </c>
      <c r="C62" s="22" t="s">
        <v>138</v>
      </c>
      <c r="D62" s="23">
        <v>140594.3</v>
      </c>
      <c r="E62" s="35">
        <v>-6916.25</v>
      </c>
      <c r="F62" s="23">
        <f t="shared" si="2"/>
        <v>133678.05</v>
      </c>
    </row>
    <row r="63" spans="1:6" ht="47.25">
      <c r="A63" s="33" t="s">
        <v>139</v>
      </c>
      <c r="B63" s="28" t="s">
        <v>140</v>
      </c>
      <c r="C63" s="25" t="s">
        <v>141</v>
      </c>
      <c r="D63" s="36">
        <v>24900</v>
      </c>
      <c r="E63" s="23"/>
      <c r="F63" s="23">
        <f t="shared" si="2"/>
        <v>24900</v>
      </c>
    </row>
    <row r="64" spans="1:6" ht="15.75">
      <c r="A64" s="33" t="s">
        <v>142</v>
      </c>
      <c r="B64" s="37" t="s">
        <v>143</v>
      </c>
      <c r="C64" s="38" t="s">
        <v>144</v>
      </c>
      <c r="D64" s="23">
        <f>D65</f>
        <v>18951829.94</v>
      </c>
      <c r="E64" s="23">
        <f>E65</f>
        <v>20000</v>
      </c>
      <c r="F64" s="23">
        <f t="shared" si="2"/>
        <v>18971829.94</v>
      </c>
    </row>
    <row r="65" spans="1:6" ht="49.5" customHeight="1">
      <c r="A65" s="33" t="s">
        <v>145</v>
      </c>
      <c r="B65" s="39" t="s">
        <v>146</v>
      </c>
      <c r="C65" s="38" t="s">
        <v>147</v>
      </c>
      <c r="D65" s="36">
        <v>18951829.94</v>
      </c>
      <c r="E65" s="36">
        <v>20000</v>
      </c>
      <c r="F65" s="23">
        <f t="shared" si="2"/>
        <v>18971829.94</v>
      </c>
    </row>
    <row r="66" spans="1:6" ht="36" customHeight="1">
      <c r="A66" s="22" t="s">
        <v>148</v>
      </c>
      <c r="B66" s="28" t="s">
        <v>149</v>
      </c>
      <c r="C66" s="25" t="s">
        <v>150</v>
      </c>
      <c r="D66" s="36">
        <f>D67+D68</f>
        <v>170763.7</v>
      </c>
      <c r="E66" s="36">
        <f>E67+E68</f>
        <v>29742</v>
      </c>
      <c r="F66" s="23">
        <f t="shared" si="2"/>
        <v>200505.7</v>
      </c>
    </row>
    <row r="67" spans="1:6" ht="63.75" customHeight="1">
      <c r="A67" s="22" t="s">
        <v>151</v>
      </c>
      <c r="B67" s="28" t="s">
        <v>152</v>
      </c>
      <c r="C67" s="25" t="s">
        <v>153</v>
      </c>
      <c r="D67" s="36">
        <v>33456</v>
      </c>
      <c r="E67" s="36">
        <v>29742</v>
      </c>
      <c r="F67" s="23">
        <f t="shared" si="2"/>
        <v>63198</v>
      </c>
    </row>
    <row r="68" spans="1:6" ht="38.25" customHeight="1">
      <c r="A68" s="22" t="s">
        <v>154</v>
      </c>
      <c r="B68" s="28" t="s">
        <v>155</v>
      </c>
      <c r="C68" s="25" t="s">
        <v>156</v>
      </c>
      <c r="D68" s="36">
        <v>137307.7</v>
      </c>
      <c r="E68" s="36">
        <v>0</v>
      </c>
      <c r="F68" s="23">
        <f t="shared" si="2"/>
        <v>137307.7</v>
      </c>
    </row>
    <row r="69" spans="1:6" ht="15.75">
      <c r="A69" s="46" t="s">
        <v>157</v>
      </c>
      <c r="B69" s="47"/>
      <c r="C69" s="48"/>
      <c r="D69" s="40">
        <f>D54+D21</f>
        <v>61394115.94</v>
      </c>
      <c r="E69" s="40">
        <f>E54+E21</f>
        <v>-1010287.95</v>
      </c>
      <c r="F69" s="40">
        <f>F54+F21</f>
        <v>60383827.99000001</v>
      </c>
    </row>
    <row r="70" spans="1:6" ht="31.5" customHeight="1">
      <c r="A70" s="49" t="s">
        <v>158</v>
      </c>
      <c r="B70" s="49"/>
      <c r="C70" s="49"/>
      <c r="D70" s="49"/>
      <c r="E70" s="49"/>
      <c r="F70" s="49"/>
    </row>
    <row r="71" spans="1:6" ht="12.75">
      <c r="A71" s="41"/>
      <c r="B71" s="42"/>
      <c r="C71" s="41"/>
      <c r="D71" s="41"/>
      <c r="E71" s="41"/>
      <c r="F71" s="41"/>
    </row>
    <row r="72" spans="1:6" ht="12.75">
      <c r="A72" s="41"/>
      <c r="B72" s="42"/>
      <c r="C72" s="41"/>
      <c r="D72" s="41"/>
      <c r="E72" s="41"/>
      <c r="F72" s="41"/>
    </row>
    <row r="73" spans="1:6" ht="12.75">
      <c r="A73" s="41"/>
      <c r="B73" s="42"/>
      <c r="C73" s="41"/>
      <c r="D73" s="41"/>
      <c r="E73" s="41"/>
      <c r="F73" s="41"/>
    </row>
    <row r="74" spans="1:6" ht="12.75">
      <c r="A74" s="41"/>
      <c r="B74" s="42"/>
      <c r="C74" s="41"/>
      <c r="D74" s="41"/>
      <c r="E74" s="41"/>
      <c r="F74" s="41"/>
    </row>
    <row r="75" spans="1:6" ht="12.75">
      <c r="A75" s="41"/>
      <c r="B75" s="42"/>
      <c r="C75" s="41"/>
      <c r="D75" s="41"/>
      <c r="E75" s="41"/>
      <c r="F75" s="41"/>
    </row>
    <row r="76" spans="1:6" ht="12.75">
      <c r="A76" s="41"/>
      <c r="B76" s="42"/>
      <c r="C76" s="41"/>
      <c r="D76" s="41"/>
      <c r="E76" s="41"/>
      <c r="F76" s="41"/>
    </row>
    <row r="77" spans="1:6" ht="12.75">
      <c r="A77" s="41"/>
      <c r="B77" s="42"/>
      <c r="C77" s="41"/>
      <c r="D77" s="41"/>
      <c r="E77" s="41"/>
      <c r="F77" s="41"/>
    </row>
    <row r="78" spans="1:6" ht="12.75">
      <c r="A78" s="41"/>
      <c r="B78" s="42"/>
      <c r="C78" s="41"/>
      <c r="D78" s="41"/>
      <c r="E78" s="41"/>
      <c r="F78" s="41"/>
    </row>
    <row r="79" spans="1:6" ht="12.75">
      <c r="A79" s="41"/>
      <c r="B79" s="42"/>
      <c r="C79" s="41"/>
      <c r="D79" s="41"/>
      <c r="E79" s="41"/>
      <c r="F79" s="41"/>
    </row>
    <row r="80" spans="1:6" ht="12.75">
      <c r="A80" s="41"/>
      <c r="B80" s="42"/>
      <c r="C80" s="41"/>
      <c r="D80" s="41"/>
      <c r="E80" s="41"/>
      <c r="F80" s="41"/>
    </row>
    <row r="81" spans="1:6" ht="12.75">
      <c r="A81" s="41"/>
      <c r="B81" s="42"/>
      <c r="C81" s="41"/>
      <c r="D81" s="41"/>
      <c r="E81" s="41"/>
      <c r="F81" s="41"/>
    </row>
    <row r="82" spans="1:6" ht="12.75">
      <c r="A82" s="41"/>
      <c r="B82" s="42"/>
      <c r="C82" s="41"/>
      <c r="D82" s="41"/>
      <c r="E82" s="41"/>
      <c r="F82" s="41"/>
    </row>
    <row r="83" spans="1:6" ht="12.75">
      <c r="A83" s="41"/>
      <c r="B83" s="42"/>
      <c r="C83" s="41"/>
      <c r="D83" s="41"/>
      <c r="E83" s="41"/>
      <c r="F83" s="41"/>
    </row>
    <row r="84" spans="1:6" ht="12.75">
      <c r="A84" s="41"/>
      <c r="B84" s="42"/>
      <c r="C84" s="41"/>
      <c r="D84" s="41"/>
      <c r="E84" s="41"/>
      <c r="F84" s="41"/>
    </row>
    <row r="85" spans="1:6" ht="12.75">
      <c r="A85" s="41"/>
      <c r="B85" s="42"/>
      <c r="C85" s="41"/>
      <c r="D85" s="41"/>
      <c r="E85" s="41"/>
      <c r="F85" s="41"/>
    </row>
    <row r="86" spans="1:6" ht="12.75">
      <c r="A86" s="41"/>
      <c r="B86" s="42"/>
      <c r="C86" s="41"/>
      <c r="D86" s="41"/>
      <c r="E86" s="41"/>
      <c r="F86" s="41"/>
    </row>
    <row r="87" spans="1:6" ht="12.75">
      <c r="A87" s="41"/>
      <c r="B87" s="42"/>
      <c r="C87" s="41"/>
      <c r="D87" s="41"/>
      <c r="E87" s="41"/>
      <c r="F87" s="41"/>
    </row>
    <row r="88" spans="1:6" ht="12.75">
      <c r="A88" s="41"/>
      <c r="B88" s="42"/>
      <c r="C88" s="41"/>
      <c r="D88" s="41"/>
      <c r="E88" s="41"/>
      <c r="F88" s="41"/>
    </row>
    <row r="89" spans="1:6" ht="12.75">
      <c r="A89" s="41"/>
      <c r="B89" s="42"/>
      <c r="C89" s="41"/>
      <c r="D89" s="41"/>
      <c r="E89" s="41"/>
      <c r="F89" s="41"/>
    </row>
    <row r="90" spans="1:6" ht="12.75">
      <c r="A90" s="41"/>
      <c r="B90" s="42"/>
      <c r="C90" s="41"/>
      <c r="D90" s="41"/>
      <c r="E90" s="41"/>
      <c r="F90" s="41"/>
    </row>
    <row r="91" spans="1:6" ht="12.75">
      <c r="A91" s="41"/>
      <c r="B91" s="42"/>
      <c r="C91" s="41"/>
      <c r="D91" s="41"/>
      <c r="E91" s="41"/>
      <c r="F91" s="41"/>
    </row>
    <row r="92" spans="1:6" ht="12.75">
      <c r="A92" s="41"/>
      <c r="B92" s="42"/>
      <c r="C92" s="41"/>
      <c r="D92" s="41"/>
      <c r="E92" s="41"/>
      <c r="F92" s="41"/>
    </row>
    <row r="93" spans="1:6" ht="12.75">
      <c r="A93" s="41"/>
      <c r="B93" s="42"/>
      <c r="C93" s="41"/>
      <c r="D93" s="41"/>
      <c r="E93" s="41"/>
      <c r="F93" s="41"/>
    </row>
    <row r="94" spans="1:6" ht="12.75">
      <c r="A94" s="41"/>
      <c r="B94" s="42"/>
      <c r="C94" s="41"/>
      <c r="D94" s="41"/>
      <c r="E94" s="41"/>
      <c r="F94" s="41"/>
    </row>
    <row r="95" spans="1:6" ht="12.75">
      <c r="A95" s="41"/>
      <c r="B95" s="42"/>
      <c r="C95" s="41"/>
      <c r="D95" s="41"/>
      <c r="E95" s="41"/>
      <c r="F95" s="41"/>
    </row>
    <row r="96" spans="1:6" ht="12.75">
      <c r="A96" s="41"/>
      <c r="B96" s="42"/>
      <c r="C96" s="41"/>
      <c r="D96" s="41"/>
      <c r="E96" s="41"/>
      <c r="F96" s="41"/>
    </row>
    <row r="97" spans="1:6" ht="12.75">
      <c r="A97" s="41"/>
      <c r="B97" s="42"/>
      <c r="C97" s="41"/>
      <c r="D97" s="41"/>
      <c r="E97" s="41"/>
      <c r="F97" s="41"/>
    </row>
    <row r="98" spans="1:6" ht="12.75">
      <c r="A98" s="41"/>
      <c r="B98" s="42"/>
      <c r="C98" s="41"/>
      <c r="D98" s="41"/>
      <c r="E98" s="41"/>
      <c r="F98" s="41"/>
    </row>
    <row r="99" spans="1:6" ht="12.75">
      <c r="A99" s="41"/>
      <c r="B99" s="42"/>
      <c r="C99" s="41"/>
      <c r="D99" s="41"/>
      <c r="E99" s="41"/>
      <c r="F99" s="41"/>
    </row>
    <row r="100" spans="1:6" ht="12.75">
      <c r="A100" s="41"/>
      <c r="B100" s="42"/>
      <c r="C100" s="41"/>
      <c r="D100" s="41"/>
      <c r="E100" s="41"/>
      <c r="F100" s="41"/>
    </row>
    <row r="101" spans="1:6" ht="12.75">
      <c r="A101" s="41"/>
      <c r="B101" s="42"/>
      <c r="C101" s="41"/>
      <c r="D101" s="41"/>
      <c r="E101" s="41"/>
      <c r="F101" s="41"/>
    </row>
    <row r="102" spans="1:6" ht="12.75">
      <c r="A102" s="41"/>
      <c r="B102" s="42"/>
      <c r="C102" s="41"/>
      <c r="D102" s="41"/>
      <c r="E102" s="41"/>
      <c r="F102" s="41"/>
    </row>
    <row r="103" spans="1:6" ht="12.75">
      <c r="A103" s="41"/>
      <c r="B103" s="42"/>
      <c r="C103" s="41"/>
      <c r="D103" s="41"/>
      <c r="E103" s="41"/>
      <c r="F103" s="41"/>
    </row>
    <row r="104" spans="1:6" ht="12.75">
      <c r="A104" s="41"/>
      <c r="B104" s="42"/>
      <c r="C104" s="41"/>
      <c r="D104" s="41"/>
      <c r="E104" s="41"/>
      <c r="F104" s="41"/>
    </row>
    <row r="105" spans="1:6" ht="12.75">
      <c r="A105" s="41"/>
      <c r="B105" s="42"/>
      <c r="C105" s="41"/>
      <c r="D105" s="41"/>
      <c r="E105" s="41"/>
      <c r="F105" s="41"/>
    </row>
    <row r="106" spans="1:6" ht="12.75">
      <c r="A106" s="41"/>
      <c r="B106" s="42"/>
      <c r="C106" s="41"/>
      <c r="D106" s="41"/>
      <c r="E106" s="41"/>
      <c r="F106" s="41"/>
    </row>
    <row r="107" spans="1:6" ht="12.75">
      <c r="A107" s="41"/>
      <c r="B107" s="42"/>
      <c r="C107" s="41"/>
      <c r="D107" s="41"/>
      <c r="E107" s="41"/>
      <c r="F107" s="41"/>
    </row>
    <row r="108" spans="1:6" ht="12.75">
      <c r="A108" s="41"/>
      <c r="B108" s="42"/>
      <c r="C108" s="41"/>
      <c r="D108" s="41"/>
      <c r="E108" s="41"/>
      <c r="F108" s="41"/>
    </row>
    <row r="109" spans="1:6" ht="12.75">
      <c r="A109" s="41"/>
      <c r="B109" s="42"/>
      <c r="C109" s="41"/>
      <c r="D109" s="41"/>
      <c r="E109" s="41"/>
      <c r="F109" s="41"/>
    </row>
    <row r="110" spans="1:6" ht="12.75">
      <c r="A110" s="41"/>
      <c r="B110" s="42"/>
      <c r="C110" s="41"/>
      <c r="D110" s="41"/>
      <c r="E110" s="41"/>
      <c r="F110" s="41"/>
    </row>
    <row r="111" spans="1:6" ht="12.75">
      <c r="A111" s="41"/>
      <c r="B111" s="42"/>
      <c r="C111" s="41"/>
      <c r="D111" s="41"/>
      <c r="E111" s="41"/>
      <c r="F111" s="41"/>
    </row>
    <row r="112" spans="1:6" ht="12.75">
      <c r="A112" s="41"/>
      <c r="B112" s="42"/>
      <c r="C112" s="41"/>
      <c r="D112" s="41"/>
      <c r="E112" s="41"/>
      <c r="F112" s="41"/>
    </row>
    <row r="113" spans="1:6" ht="12.75">
      <c r="A113" s="41"/>
      <c r="B113" s="42"/>
      <c r="C113" s="41"/>
      <c r="D113" s="41"/>
      <c r="E113" s="41"/>
      <c r="F113" s="41"/>
    </row>
    <row r="114" spans="1:6" ht="12.75">
      <c r="A114" s="41"/>
      <c r="B114" s="42"/>
      <c r="C114" s="41"/>
      <c r="D114" s="41"/>
      <c r="E114" s="41"/>
      <c r="F114" s="41"/>
    </row>
    <row r="115" spans="1:6" ht="12.75">
      <c r="A115" s="41"/>
      <c r="B115" s="42"/>
      <c r="C115" s="41"/>
      <c r="D115" s="41"/>
      <c r="E115" s="41"/>
      <c r="F115" s="41"/>
    </row>
    <row r="116" spans="1:6" ht="12.75">
      <c r="A116" s="41"/>
      <c r="B116" s="42"/>
      <c r="C116" s="41"/>
      <c r="D116" s="41"/>
      <c r="E116" s="41"/>
      <c r="F116" s="41"/>
    </row>
    <row r="117" spans="1:6" ht="12.75">
      <c r="A117" s="41"/>
      <c r="B117" s="42"/>
      <c r="C117" s="41"/>
      <c r="D117" s="41"/>
      <c r="E117" s="41"/>
      <c r="F117" s="41"/>
    </row>
    <row r="118" spans="1:6" ht="12.75">
      <c r="A118" s="41"/>
      <c r="B118" s="42"/>
      <c r="C118" s="41"/>
      <c r="D118" s="41"/>
      <c r="E118" s="41"/>
      <c r="F118" s="41"/>
    </row>
    <row r="119" spans="1:6" ht="12.75">
      <c r="A119" s="41"/>
      <c r="B119" s="42"/>
      <c r="C119" s="41"/>
      <c r="D119" s="41"/>
      <c r="E119" s="41"/>
      <c r="F119" s="41"/>
    </row>
    <row r="120" spans="1:6" ht="12.75">
      <c r="A120" s="41"/>
      <c r="B120" s="42"/>
      <c r="C120" s="41"/>
      <c r="D120" s="41"/>
      <c r="E120" s="41"/>
      <c r="F120" s="41"/>
    </row>
    <row r="121" spans="1:6" ht="12.75">
      <c r="A121" s="41"/>
      <c r="B121" s="42"/>
      <c r="C121" s="41"/>
      <c r="D121" s="41"/>
      <c r="E121" s="41"/>
      <c r="F121" s="41"/>
    </row>
    <row r="122" spans="1:6" ht="12.75">
      <c r="A122" s="41"/>
      <c r="B122" s="42"/>
      <c r="C122" s="41"/>
      <c r="D122" s="41"/>
      <c r="E122" s="41"/>
      <c r="F122" s="41"/>
    </row>
    <row r="123" spans="1:6" ht="12.75">
      <c r="A123" s="41"/>
      <c r="B123" s="42"/>
      <c r="C123" s="41"/>
      <c r="D123" s="41"/>
      <c r="E123" s="41"/>
      <c r="F123" s="41"/>
    </row>
    <row r="124" spans="1:6" ht="12.75">
      <c r="A124" s="41"/>
      <c r="B124" s="42"/>
      <c r="C124" s="41"/>
      <c r="D124" s="41"/>
      <c r="E124" s="41"/>
      <c r="F124" s="41"/>
    </row>
    <row r="125" spans="1:6" ht="12.75">
      <c r="A125" s="41"/>
      <c r="B125" s="42"/>
      <c r="C125" s="41"/>
      <c r="D125" s="41"/>
      <c r="E125" s="41"/>
      <c r="F125" s="41"/>
    </row>
    <row r="126" spans="1:6" ht="12.75">
      <c r="A126" s="41"/>
      <c r="B126" s="42"/>
      <c r="C126" s="41"/>
      <c r="D126" s="41"/>
      <c r="E126" s="41"/>
      <c r="F126" s="41"/>
    </row>
    <row r="127" spans="1:6" ht="12.75">
      <c r="A127" s="41"/>
      <c r="B127" s="42"/>
      <c r="C127" s="41"/>
      <c r="D127" s="41"/>
      <c r="E127" s="41"/>
      <c r="F127" s="41"/>
    </row>
    <row r="128" spans="1:6" ht="12.75">
      <c r="A128" s="41"/>
      <c r="B128" s="42"/>
      <c r="C128" s="41"/>
      <c r="D128" s="41"/>
      <c r="E128" s="41"/>
      <c r="F128" s="41"/>
    </row>
    <row r="129" spans="1:6" ht="12.75">
      <c r="A129" s="41"/>
      <c r="B129" s="42"/>
      <c r="C129" s="41"/>
      <c r="D129" s="41"/>
      <c r="E129" s="41"/>
      <c r="F129" s="41"/>
    </row>
    <row r="130" spans="1:6" ht="12.75">
      <c r="A130" s="41"/>
      <c r="B130" s="42"/>
      <c r="C130" s="41"/>
      <c r="D130" s="41"/>
      <c r="E130" s="41"/>
      <c r="F130" s="41"/>
    </row>
    <row r="131" spans="1:6" ht="12.75">
      <c r="A131" s="41"/>
      <c r="B131" s="42"/>
      <c r="C131" s="41"/>
      <c r="D131" s="41"/>
      <c r="E131" s="41"/>
      <c r="F131" s="41"/>
    </row>
    <row r="132" spans="1:6" ht="12.75">
      <c r="A132" s="41"/>
      <c r="B132" s="42"/>
      <c r="C132" s="41"/>
      <c r="D132" s="41"/>
      <c r="E132" s="41"/>
      <c r="F132" s="41"/>
    </row>
    <row r="133" spans="1:6" ht="12.75">
      <c r="A133" s="41"/>
      <c r="B133" s="42"/>
      <c r="C133" s="41"/>
      <c r="D133" s="41"/>
      <c r="E133" s="41"/>
      <c r="F133" s="41"/>
    </row>
    <row r="134" spans="1:6" ht="12.75">
      <c r="A134" s="41"/>
      <c r="B134" s="42"/>
      <c r="C134" s="41"/>
      <c r="D134" s="41"/>
      <c r="E134" s="41"/>
      <c r="F134" s="41"/>
    </row>
    <row r="135" spans="1:6" ht="12.75">
      <c r="A135" s="41"/>
      <c r="B135" s="42"/>
      <c r="C135" s="41"/>
      <c r="D135" s="41"/>
      <c r="E135" s="41"/>
      <c r="F135" s="41"/>
    </row>
    <row r="136" spans="1:6" ht="12.75">
      <c r="A136" s="41"/>
      <c r="B136" s="42"/>
      <c r="C136" s="41"/>
      <c r="D136" s="41"/>
      <c r="E136" s="41"/>
      <c r="F136" s="41"/>
    </row>
    <row r="137" spans="1:6" ht="12.75">
      <c r="A137" s="41"/>
      <c r="B137" s="42"/>
      <c r="C137" s="41"/>
      <c r="D137" s="41"/>
      <c r="E137" s="41"/>
      <c r="F137" s="41"/>
    </row>
    <row r="138" spans="1:6" ht="12.75">
      <c r="A138" s="41"/>
      <c r="B138" s="42"/>
      <c r="C138" s="41"/>
      <c r="D138" s="41"/>
      <c r="E138" s="41"/>
      <c r="F138" s="41"/>
    </row>
    <row r="139" spans="1:6" ht="12.75">
      <c r="A139" s="41"/>
      <c r="B139" s="42"/>
      <c r="C139" s="41"/>
      <c r="D139" s="41"/>
      <c r="E139" s="41"/>
      <c r="F139" s="41"/>
    </row>
    <row r="140" spans="1:6" ht="12.75">
      <c r="A140" s="41"/>
      <c r="B140" s="42"/>
      <c r="C140" s="41"/>
      <c r="D140" s="41"/>
      <c r="E140" s="41"/>
      <c r="F140" s="41"/>
    </row>
    <row r="141" spans="1:6" ht="12.75">
      <c r="A141" s="41"/>
      <c r="B141" s="42"/>
      <c r="C141" s="41"/>
      <c r="D141" s="41"/>
      <c r="E141" s="41"/>
      <c r="F141" s="41"/>
    </row>
    <row r="142" spans="1:6" ht="12.75">
      <c r="A142" s="41"/>
      <c r="B142" s="42"/>
      <c r="C142" s="41"/>
      <c r="D142" s="41"/>
      <c r="E142" s="41"/>
      <c r="F142" s="41"/>
    </row>
    <row r="143" spans="1:6" ht="12.75">
      <c r="A143" s="41"/>
      <c r="B143" s="42"/>
      <c r="C143" s="41"/>
      <c r="D143" s="41"/>
      <c r="E143" s="41"/>
      <c r="F143" s="41"/>
    </row>
    <row r="144" spans="1:6" ht="12.75">
      <c r="A144" s="41"/>
      <c r="B144" s="42"/>
      <c r="C144" s="41"/>
      <c r="D144" s="41"/>
      <c r="E144" s="41"/>
      <c r="F144" s="41"/>
    </row>
    <row r="145" spans="1:6" ht="12.75">
      <c r="A145" s="41"/>
      <c r="B145" s="42"/>
      <c r="C145" s="41"/>
      <c r="D145" s="41"/>
      <c r="E145" s="41"/>
      <c r="F145" s="41"/>
    </row>
    <row r="146" spans="1:6" ht="12.75">
      <c r="A146" s="41"/>
      <c r="B146" s="42"/>
      <c r="C146" s="41"/>
      <c r="D146" s="41"/>
      <c r="E146" s="41"/>
      <c r="F146" s="41"/>
    </row>
    <row r="147" spans="1:6" ht="12.75">
      <c r="A147" s="41"/>
      <c r="B147" s="42"/>
      <c r="C147" s="41"/>
      <c r="D147" s="41"/>
      <c r="E147" s="41"/>
      <c r="F147" s="41"/>
    </row>
    <row r="148" spans="1:6" ht="12.75">
      <c r="A148" s="41"/>
      <c r="B148" s="42"/>
      <c r="C148" s="41"/>
      <c r="D148" s="41"/>
      <c r="E148" s="41"/>
      <c r="F148" s="41"/>
    </row>
    <row r="149" spans="1:6" ht="12.75">
      <c r="A149" s="41"/>
      <c r="B149" s="42"/>
      <c r="C149" s="41"/>
      <c r="D149" s="41"/>
      <c r="E149" s="41"/>
      <c r="F149" s="41"/>
    </row>
    <row r="150" spans="1:6" ht="12.75">
      <c r="A150" s="41"/>
      <c r="B150" s="42"/>
      <c r="C150" s="41"/>
      <c r="D150" s="41"/>
      <c r="E150" s="41"/>
      <c r="F150" s="41"/>
    </row>
    <row r="151" spans="1:6" ht="12.75">
      <c r="A151" s="41"/>
      <c r="B151" s="42"/>
      <c r="C151" s="41"/>
      <c r="D151" s="41"/>
      <c r="E151" s="41"/>
      <c r="F151" s="41"/>
    </row>
    <row r="152" spans="1:6" ht="12.75">
      <c r="A152" s="41"/>
      <c r="B152" s="42"/>
      <c r="C152" s="41"/>
      <c r="D152" s="41"/>
      <c r="E152" s="41"/>
      <c r="F152" s="41"/>
    </row>
    <row r="153" spans="1:6" ht="12.75">
      <c r="A153" s="41"/>
      <c r="B153" s="42"/>
      <c r="C153" s="41"/>
      <c r="D153" s="41"/>
      <c r="E153" s="41"/>
      <c r="F153" s="41"/>
    </row>
    <row r="154" spans="1:6" ht="12.75">
      <c r="A154" s="41"/>
      <c r="B154" s="42"/>
      <c r="C154" s="41"/>
      <c r="D154" s="41"/>
      <c r="E154" s="41"/>
      <c r="F154" s="41"/>
    </row>
    <row r="155" spans="1:6" ht="12.75">
      <c r="A155" s="41"/>
      <c r="B155" s="42"/>
      <c r="C155" s="41"/>
      <c r="D155" s="41"/>
      <c r="E155" s="41"/>
      <c r="F155" s="41"/>
    </row>
    <row r="156" spans="1:6" ht="12.75">
      <c r="A156" s="41"/>
      <c r="B156" s="42"/>
      <c r="C156" s="41"/>
      <c r="D156" s="41"/>
      <c r="E156" s="41"/>
      <c r="F156" s="41"/>
    </row>
    <row r="157" spans="1:6" ht="12.75">
      <c r="A157" s="41"/>
      <c r="B157" s="42"/>
      <c r="C157" s="41"/>
      <c r="D157" s="41"/>
      <c r="E157" s="41"/>
      <c r="F157" s="41"/>
    </row>
    <row r="158" spans="1:6" ht="12.75">
      <c r="A158" s="41"/>
      <c r="B158" s="42"/>
      <c r="C158" s="41"/>
      <c r="D158" s="41"/>
      <c r="E158" s="41"/>
      <c r="F158" s="41"/>
    </row>
    <row r="159" spans="1:6" ht="12.75">
      <c r="A159" s="41"/>
      <c r="B159" s="42"/>
      <c r="C159" s="41"/>
      <c r="D159" s="41"/>
      <c r="E159" s="41"/>
      <c r="F159" s="41"/>
    </row>
    <row r="160" spans="1:6" ht="12.75">
      <c r="A160" s="41"/>
      <c r="B160" s="42"/>
      <c r="C160" s="41"/>
      <c r="D160" s="41"/>
      <c r="E160" s="41"/>
      <c r="F160" s="41"/>
    </row>
    <row r="161" spans="1:6" ht="12.75">
      <c r="A161" s="41"/>
      <c r="B161" s="42"/>
      <c r="C161" s="41"/>
      <c r="D161" s="41"/>
      <c r="E161" s="41"/>
      <c r="F161" s="41"/>
    </row>
    <row r="162" spans="1:6" ht="12.75">
      <c r="A162" s="41"/>
      <c r="B162" s="42"/>
      <c r="C162" s="41"/>
      <c r="D162" s="41"/>
      <c r="E162" s="41"/>
      <c r="F162" s="41"/>
    </row>
    <row r="163" spans="1:6" ht="12.75">
      <c r="A163" s="41"/>
      <c r="B163" s="42"/>
      <c r="C163" s="41"/>
      <c r="D163" s="41"/>
      <c r="E163" s="41"/>
      <c r="F163" s="41"/>
    </row>
    <row r="164" spans="1:6" ht="12.75">
      <c r="A164" s="41"/>
      <c r="B164" s="42"/>
      <c r="C164" s="41"/>
      <c r="D164" s="41"/>
      <c r="E164" s="41"/>
      <c r="F164" s="41"/>
    </row>
    <row r="165" spans="1:6" ht="12.75">
      <c r="A165" s="41"/>
      <c r="B165" s="42"/>
      <c r="C165" s="41"/>
      <c r="D165" s="41"/>
      <c r="E165" s="41"/>
      <c r="F165" s="41"/>
    </row>
    <row r="166" spans="1:6" ht="12.75">
      <c r="A166" s="41"/>
      <c r="B166" s="42"/>
      <c r="C166" s="41"/>
      <c r="D166" s="41"/>
      <c r="E166" s="41"/>
      <c r="F166" s="41"/>
    </row>
    <row r="167" spans="1:6" ht="12.75">
      <c r="A167" s="41"/>
      <c r="B167" s="42"/>
      <c r="C167" s="41"/>
      <c r="D167" s="41"/>
      <c r="E167" s="41"/>
      <c r="F167" s="41"/>
    </row>
    <row r="168" spans="1:6" ht="12.75">
      <c r="A168" s="41"/>
      <c r="B168" s="42"/>
      <c r="C168" s="41"/>
      <c r="D168" s="41"/>
      <c r="E168" s="41"/>
      <c r="F168" s="41"/>
    </row>
    <row r="169" spans="1:6" ht="12.75">
      <c r="A169" s="41"/>
      <c r="B169" s="42"/>
      <c r="C169" s="41"/>
      <c r="D169" s="41"/>
      <c r="E169" s="41"/>
      <c r="F169" s="41"/>
    </row>
    <row r="170" spans="1:6" ht="12.75">
      <c r="A170" s="41"/>
      <c r="B170" s="42"/>
      <c r="C170" s="41"/>
      <c r="D170" s="41"/>
      <c r="E170" s="41"/>
      <c r="F170" s="41"/>
    </row>
    <row r="171" spans="1:6" ht="12.75">
      <c r="A171" s="41"/>
      <c r="B171" s="42"/>
      <c r="C171" s="41"/>
      <c r="D171" s="41"/>
      <c r="E171" s="41"/>
      <c r="F171" s="41"/>
    </row>
    <row r="172" spans="1:6" ht="12.75">
      <c r="A172" s="41"/>
      <c r="B172" s="42"/>
      <c r="C172" s="41"/>
      <c r="D172" s="41"/>
      <c r="E172" s="41"/>
      <c r="F172" s="41"/>
    </row>
    <row r="173" spans="1:6" ht="12.75">
      <c r="A173" s="41"/>
      <c r="B173" s="42"/>
      <c r="C173" s="41"/>
      <c r="D173" s="41"/>
      <c r="E173" s="41"/>
      <c r="F173" s="41"/>
    </row>
    <row r="174" spans="1:6" ht="12.75">
      <c r="A174" s="41"/>
      <c r="B174" s="42"/>
      <c r="C174" s="41"/>
      <c r="D174" s="41"/>
      <c r="E174" s="41"/>
      <c r="F174" s="41"/>
    </row>
    <row r="175" spans="1:6" ht="12.75">
      <c r="A175" s="41"/>
      <c r="B175" s="42"/>
      <c r="C175" s="41"/>
      <c r="D175" s="41"/>
      <c r="E175" s="41"/>
      <c r="F175" s="41"/>
    </row>
    <row r="176" spans="1:6" ht="12.75">
      <c r="A176" s="41"/>
      <c r="B176" s="42"/>
      <c r="C176" s="41"/>
      <c r="D176" s="41"/>
      <c r="E176" s="41"/>
      <c r="F176" s="41"/>
    </row>
    <row r="177" spans="1:6" ht="12.75">
      <c r="A177" s="41"/>
      <c r="B177" s="42"/>
      <c r="C177" s="41"/>
      <c r="D177" s="41"/>
      <c r="E177" s="41"/>
      <c r="F177" s="41"/>
    </row>
    <row r="178" spans="1:6" ht="12.75">
      <c r="A178" s="41"/>
      <c r="B178" s="42"/>
      <c r="C178" s="41"/>
      <c r="D178" s="41"/>
      <c r="E178" s="41"/>
      <c r="F178" s="41"/>
    </row>
    <row r="179" spans="1:6" ht="12.75">
      <c r="A179" s="41"/>
      <c r="B179" s="42"/>
      <c r="C179" s="41"/>
      <c r="D179" s="41"/>
      <c r="E179" s="41"/>
      <c r="F179" s="41"/>
    </row>
    <row r="180" spans="1:6" ht="12.75">
      <c r="A180" s="41"/>
      <c r="B180" s="42"/>
      <c r="C180" s="41"/>
      <c r="D180" s="41"/>
      <c r="E180" s="41"/>
      <c r="F180" s="41"/>
    </row>
    <row r="181" spans="1:6" ht="12.75">
      <c r="A181" s="41"/>
      <c r="B181" s="42"/>
      <c r="C181" s="41"/>
      <c r="D181" s="41"/>
      <c r="E181" s="41"/>
      <c r="F181" s="41"/>
    </row>
    <row r="182" spans="1:6" ht="12.75">
      <c r="A182" s="41"/>
      <c r="B182" s="42"/>
      <c r="C182" s="41"/>
      <c r="D182" s="41"/>
      <c r="E182" s="41"/>
      <c r="F182" s="41"/>
    </row>
    <row r="183" spans="1:6" ht="12.75">
      <c r="A183" s="41"/>
      <c r="B183" s="42"/>
      <c r="C183" s="41"/>
      <c r="D183" s="41"/>
      <c r="E183" s="41"/>
      <c r="F183" s="41"/>
    </row>
    <row r="184" spans="1:6" ht="12.75">
      <c r="A184" s="41"/>
      <c r="B184" s="42"/>
      <c r="C184" s="41"/>
      <c r="D184" s="41"/>
      <c r="E184" s="41"/>
      <c r="F184" s="41"/>
    </row>
    <row r="185" spans="1:6" ht="12.75">
      <c r="A185" s="41"/>
      <c r="B185" s="42"/>
      <c r="C185" s="41"/>
      <c r="D185" s="41"/>
      <c r="E185" s="41"/>
      <c r="F185" s="41"/>
    </row>
    <row r="186" spans="1:6" ht="12.75">
      <c r="A186" s="41"/>
      <c r="B186" s="42"/>
      <c r="C186" s="41"/>
      <c r="D186" s="41"/>
      <c r="E186" s="41"/>
      <c r="F186" s="41"/>
    </row>
    <row r="187" spans="1:6" ht="12.75">
      <c r="A187" s="41"/>
      <c r="B187" s="42"/>
      <c r="C187" s="41"/>
      <c r="D187" s="41"/>
      <c r="E187" s="41"/>
      <c r="F187" s="41"/>
    </row>
    <row r="188" spans="1:6" ht="12.75">
      <c r="A188" s="41"/>
      <c r="B188" s="42"/>
      <c r="C188" s="41"/>
      <c r="D188" s="41"/>
      <c r="E188" s="41"/>
      <c r="F188" s="41"/>
    </row>
    <row r="189" spans="1:6" ht="12.75">
      <c r="A189" s="41"/>
      <c r="B189" s="42"/>
      <c r="C189" s="41"/>
      <c r="D189" s="41"/>
      <c r="E189" s="41"/>
      <c r="F189" s="41"/>
    </row>
    <row r="190" spans="1:6" ht="12.75">
      <c r="A190" s="41"/>
      <c r="B190" s="42"/>
      <c r="C190" s="41"/>
      <c r="D190" s="41"/>
      <c r="E190" s="41"/>
      <c r="F190" s="41"/>
    </row>
    <row r="191" spans="1:6" ht="12.75">
      <c r="A191" s="41"/>
      <c r="B191" s="42"/>
      <c r="C191" s="41"/>
      <c r="D191" s="41"/>
      <c r="E191" s="41"/>
      <c r="F191" s="41"/>
    </row>
    <row r="192" spans="1:6" ht="12.75">
      <c r="A192" s="41"/>
      <c r="B192" s="42"/>
      <c r="C192" s="41"/>
      <c r="D192" s="41"/>
      <c r="E192" s="41"/>
      <c r="F192" s="41"/>
    </row>
    <row r="193" spans="1:6" ht="12.75">
      <c r="A193" s="41"/>
      <c r="B193" s="42"/>
      <c r="C193" s="41"/>
      <c r="D193" s="41"/>
      <c r="E193" s="41"/>
      <c r="F193" s="41"/>
    </row>
    <row r="194" spans="1:6" ht="12.75">
      <c r="A194" s="41"/>
      <c r="B194" s="42"/>
      <c r="C194" s="41"/>
      <c r="D194" s="41"/>
      <c r="E194" s="41"/>
      <c r="F194" s="41"/>
    </row>
    <row r="195" spans="1:6" ht="12.75">
      <c r="A195" s="41"/>
      <c r="B195" s="42"/>
      <c r="C195" s="41"/>
      <c r="D195" s="41"/>
      <c r="E195" s="41"/>
      <c r="F195" s="41"/>
    </row>
    <row r="196" spans="1:6" ht="12.75">
      <c r="A196" s="41"/>
      <c r="B196" s="42"/>
      <c r="C196" s="41"/>
      <c r="D196" s="41"/>
      <c r="E196" s="41"/>
      <c r="F196" s="41"/>
    </row>
    <row r="197" spans="1:6" ht="12.75">
      <c r="A197" s="41"/>
      <c r="B197" s="42"/>
      <c r="C197" s="41"/>
      <c r="D197" s="41"/>
      <c r="E197" s="41"/>
      <c r="F197" s="41"/>
    </row>
    <row r="198" spans="1:6" ht="12.75">
      <c r="A198" s="41"/>
      <c r="B198" s="42"/>
      <c r="C198" s="41"/>
      <c r="D198" s="41"/>
      <c r="E198" s="41"/>
      <c r="F198" s="41"/>
    </row>
    <row r="199" spans="1:6" ht="12.75">
      <c r="A199" s="41"/>
      <c r="B199" s="42"/>
      <c r="C199" s="41"/>
      <c r="D199" s="41"/>
      <c r="E199" s="41"/>
      <c r="F199" s="41"/>
    </row>
    <row r="200" spans="1:6" ht="12.75">
      <c r="A200" s="41"/>
      <c r="B200" s="42"/>
      <c r="C200" s="41"/>
      <c r="D200" s="41"/>
      <c r="E200" s="41"/>
      <c r="F200" s="41"/>
    </row>
    <row r="201" spans="1:6" ht="12.75">
      <c r="A201" s="41"/>
      <c r="B201" s="42"/>
      <c r="C201" s="41"/>
      <c r="D201" s="41"/>
      <c r="E201" s="41"/>
      <c r="F201" s="41"/>
    </row>
    <row r="202" spans="1:6" ht="12.75">
      <c r="A202" s="41"/>
      <c r="B202" s="42"/>
      <c r="C202" s="41"/>
      <c r="D202" s="41"/>
      <c r="E202" s="41"/>
      <c r="F202" s="41"/>
    </row>
    <row r="203" spans="1:6" ht="12.75">
      <c r="A203" s="41"/>
      <c r="B203" s="42"/>
      <c r="C203" s="41"/>
      <c r="D203" s="41"/>
      <c r="E203" s="41"/>
      <c r="F203" s="41"/>
    </row>
    <row r="204" spans="1:6" ht="12.75">
      <c r="A204" s="41"/>
      <c r="B204" s="42"/>
      <c r="C204" s="41"/>
      <c r="D204" s="41"/>
      <c r="E204" s="41"/>
      <c r="F204" s="41"/>
    </row>
    <row r="205" spans="1:6" ht="12.75">
      <c r="A205" s="41"/>
      <c r="B205" s="42"/>
      <c r="C205" s="41"/>
      <c r="D205" s="41"/>
      <c r="E205" s="41"/>
      <c r="F205" s="41"/>
    </row>
    <row r="206" spans="1:6" ht="12.75">
      <c r="A206" s="41"/>
      <c r="B206" s="42"/>
      <c r="C206" s="41"/>
      <c r="D206" s="41"/>
      <c r="E206" s="41"/>
      <c r="F206" s="41"/>
    </row>
    <row r="207" spans="1:6" ht="12.75">
      <c r="A207" s="41"/>
      <c r="B207" s="42"/>
      <c r="C207" s="41"/>
      <c r="D207" s="41"/>
      <c r="E207" s="41"/>
      <c r="F207" s="41"/>
    </row>
    <row r="208" spans="1:6" ht="12.75">
      <c r="A208" s="41"/>
      <c r="B208" s="42"/>
      <c r="C208" s="41"/>
      <c r="D208" s="41"/>
      <c r="E208" s="41"/>
      <c r="F208" s="41"/>
    </row>
    <row r="209" spans="1:6" ht="12.75">
      <c r="A209" s="41"/>
      <c r="B209" s="42"/>
      <c r="C209" s="41"/>
      <c r="D209" s="41"/>
      <c r="E209" s="41"/>
      <c r="F209" s="41"/>
    </row>
    <row r="210" spans="1:6" ht="12.75">
      <c r="A210" s="41"/>
      <c r="B210" s="42"/>
      <c r="C210" s="41"/>
      <c r="D210" s="41"/>
      <c r="E210" s="41"/>
      <c r="F210" s="41"/>
    </row>
    <row r="211" spans="1:6" ht="12.75">
      <c r="A211" s="41"/>
      <c r="B211" s="42"/>
      <c r="C211" s="41"/>
      <c r="D211" s="41"/>
      <c r="E211" s="41"/>
      <c r="F211" s="41"/>
    </row>
    <row r="212" spans="1:6" ht="12.75">
      <c r="A212" s="41"/>
      <c r="B212" s="42"/>
      <c r="C212" s="41"/>
      <c r="D212" s="41"/>
      <c r="E212" s="41"/>
      <c r="F212" s="41"/>
    </row>
    <row r="213" spans="1:6" ht="12.75">
      <c r="A213" s="41"/>
      <c r="B213" s="42"/>
      <c r="C213" s="41"/>
      <c r="D213" s="41"/>
      <c r="E213" s="41"/>
      <c r="F213" s="41"/>
    </row>
    <row r="214" spans="1:6" ht="12.75">
      <c r="A214" s="41"/>
      <c r="B214" s="42"/>
      <c r="C214" s="41"/>
      <c r="D214" s="41"/>
      <c r="E214" s="41"/>
      <c r="F214" s="41"/>
    </row>
    <row r="215" spans="1:6" ht="12.75">
      <c r="A215" s="41"/>
      <c r="B215" s="42"/>
      <c r="C215" s="41"/>
      <c r="D215" s="41"/>
      <c r="E215" s="41"/>
      <c r="F215" s="41"/>
    </row>
    <row r="216" spans="1:6" ht="12.75">
      <c r="A216" s="41"/>
      <c r="B216" s="42"/>
      <c r="C216" s="41"/>
      <c r="D216" s="41"/>
      <c r="E216" s="41"/>
      <c r="F216" s="41"/>
    </row>
    <row r="217" spans="1:6" ht="12.75">
      <c r="A217" s="41"/>
      <c r="B217" s="42"/>
      <c r="C217" s="41"/>
      <c r="D217" s="41"/>
      <c r="E217" s="41"/>
      <c r="F217" s="41"/>
    </row>
    <row r="218" spans="1:6" ht="12.75">
      <c r="A218" s="41"/>
      <c r="B218" s="42"/>
      <c r="C218" s="41"/>
      <c r="D218" s="41"/>
      <c r="E218" s="41"/>
      <c r="F218" s="41"/>
    </row>
    <row r="219" spans="1:6" ht="12.75">
      <c r="A219" s="41"/>
      <c r="B219" s="42"/>
      <c r="C219" s="41"/>
      <c r="D219" s="41"/>
      <c r="E219" s="41"/>
      <c r="F219" s="41"/>
    </row>
    <row r="220" spans="1:6" ht="12.75">
      <c r="A220" s="41"/>
      <c r="B220" s="42"/>
      <c r="C220" s="41"/>
      <c r="D220" s="41"/>
      <c r="E220" s="41"/>
      <c r="F220" s="41"/>
    </row>
    <row r="221" spans="1:6" ht="12.75">
      <c r="A221" s="41"/>
      <c r="B221" s="42"/>
      <c r="C221" s="41"/>
      <c r="D221" s="41"/>
      <c r="E221" s="41"/>
      <c r="F221" s="41"/>
    </row>
    <row r="222" spans="1:6" ht="12.75">
      <c r="A222" s="41"/>
      <c r="B222" s="42"/>
      <c r="C222" s="41"/>
      <c r="D222" s="41"/>
      <c r="E222" s="41"/>
      <c r="F222" s="41"/>
    </row>
    <row r="223" spans="1:6" ht="12.75">
      <c r="A223" s="41"/>
      <c r="B223" s="42"/>
      <c r="C223" s="41"/>
      <c r="D223" s="41"/>
      <c r="E223" s="41"/>
      <c r="F223" s="41"/>
    </row>
  </sheetData>
  <sheetProtection/>
  <mergeCells count="18">
    <mergeCell ref="E18:E19"/>
    <mergeCell ref="F18:F19"/>
    <mergeCell ref="C9:F9"/>
    <mergeCell ref="C10:F10"/>
    <mergeCell ref="B13:F13"/>
    <mergeCell ref="B14:F14"/>
    <mergeCell ref="A69:C69"/>
    <mergeCell ref="A70:F70"/>
    <mergeCell ref="A18:A19"/>
    <mergeCell ref="B18:B19"/>
    <mergeCell ref="C18:C19"/>
    <mergeCell ref="D18:D19"/>
    <mergeCell ref="C2:F2"/>
    <mergeCell ref="C3:F3"/>
    <mergeCell ref="B4:F4"/>
    <mergeCell ref="C5:F5"/>
    <mergeCell ref="C7:F7"/>
    <mergeCell ref="C8:F8"/>
  </mergeCells>
  <printOptions/>
  <pageMargins left="0.9842519685039371" right="0.3937007874015748" top="0.7874015748031497" bottom="0.5905511811023623" header="0.5905511811023623" footer="0.7086614173228347"/>
  <pageSetup fitToHeight="0" fitToWidth="1" horizontalDpi="600" verticalDpi="600" orientation="portrait" paperSize="9" scale="75" r:id="rId3"/>
  <headerFooter differentFirst="1" alignWithMargins="0">
    <oddHeader>&amp;C&amp;P</oddHeader>
  </headerFooter>
  <rowBreaks count="1" manualBreakCount="1">
    <brk id="3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kazym</cp:lastModifiedBy>
  <cp:lastPrinted>2020-12-15T11:13:29Z</cp:lastPrinted>
  <dcterms:created xsi:type="dcterms:W3CDTF">2008-10-23T07:29:54Z</dcterms:created>
  <dcterms:modified xsi:type="dcterms:W3CDTF">2020-12-21T09:57:02Z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1049-11.2.0.9747</vt:lpwstr>
  </property>
</Properties>
</file>